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xrbgovt.sharepoint.com/sites/FinalPronouncements/Shared Documents/SFR Standards/Templates/Tier 3 (new standard)/NFP - current version/"/>
    </mc:Choice>
  </mc:AlternateContent>
  <xr:revisionPtr revIDLastSave="107" documentId="8_{A895C247-CA18-41E8-B3EF-82974AFDC065}" xr6:coauthVersionLast="47" xr6:coauthVersionMax="47" xr10:uidLastSave="{5AC4A0AC-0DAE-457F-90F4-E9C1976A5C6E}"/>
  <bookViews>
    <workbookView xWindow="-26660" yWindow="-21710" windowWidth="38620" windowHeight="21100" tabRatio="921" activeTab="1" xr2:uid="{00000000-000D-0000-FFFF-FFFF00000000}"/>
  </bookViews>
  <sheets>
    <sheet name="How to use" sheetId="56" r:id="rId1"/>
    <sheet name="Tier 3 - Template " sheetId="53" r:id="rId2"/>
    <sheet name="Sheet1" sheetId="55" state="hidden" r:id="rId3"/>
  </sheets>
  <definedNames>
    <definedName name="Commitment1" localSheetId="0">#REF!</definedName>
    <definedName name="Commitment1">#REF!</definedName>
    <definedName name="Commitment2" localSheetId="0">#REF!</definedName>
    <definedName name="Commitment2">#REF!</definedName>
    <definedName name="Commitment3" localSheetId="0">#REF!</definedName>
    <definedName name="Commitment3">#REF!</definedName>
    <definedName name="Date" comment="Financial year end of the entity.">#REF!</definedName>
    <definedName name="Name" comment="Name of the entity.">#REF!</definedName>
    <definedName name="Payment1">#REF!</definedName>
    <definedName name="Payment2">#REF!</definedName>
    <definedName name="Payment3">#REF!</definedName>
    <definedName name="Payment4">#REF!</definedName>
    <definedName name="Payment5">#REF!</definedName>
    <definedName name="Payment6">#REF!</definedName>
    <definedName name="_xlnm.Print_Area" localSheetId="0">'How to use'!$B$3:$D$45</definedName>
    <definedName name="_xlnm.Print_Area" localSheetId="1">'Tier 3 - Template '!$A$1:$O$611</definedName>
    <definedName name="_xlnm.Print_Titles" localSheetId="1">'Tier 3 - Template '!$2:$5</definedName>
    <definedName name="Receipts1" localSheetId="0">#REF!</definedName>
    <definedName name="Receipts1">#REF!</definedName>
    <definedName name="Receipts2" localSheetId="0">#REF!</definedName>
    <definedName name="Receipts2">#REF!</definedName>
    <definedName name="Receipts3" localSheetId="0">#REF!</definedName>
    <definedName name="Receipts3">#REF!</definedName>
    <definedName name="Receipts4">#REF!</definedName>
    <definedName name="Receipts5">#REF!</definedName>
    <definedName name="Receipts6">#REF!</definedName>
    <definedName name="Receipts7">#REF!</definedName>
    <definedName name="Resources1">#REF!</definedName>
    <definedName name="Resources2">#REF!</definedName>
    <definedName name="Resources3">#REF!</definedName>
    <definedName name="Resources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49" i="53" l="1"/>
  <c r="K549" i="53"/>
  <c r="N445" i="53"/>
  <c r="N446" i="53"/>
  <c r="N447" i="53"/>
  <c r="N448" i="53"/>
  <c r="N449" i="53"/>
  <c r="N444" i="53"/>
  <c r="M406" i="53"/>
  <c r="M407" i="53"/>
  <c r="M408" i="53"/>
  <c r="M409" i="53"/>
  <c r="M410" i="53"/>
  <c r="M411" i="53"/>
  <c r="M405" i="53"/>
  <c r="N549" i="53"/>
  <c r="M549" i="53"/>
  <c r="N532" i="53"/>
  <c r="M532" i="53"/>
  <c r="N516" i="53"/>
  <c r="M516" i="53"/>
  <c r="K489" i="53"/>
  <c r="I489" i="53"/>
  <c r="B188" i="53" l="1"/>
  <c r="N62" i="53"/>
  <c r="K412" i="53"/>
  <c r="C489" i="53"/>
  <c r="C465" i="53" s="1"/>
  <c r="C475" i="53" s="1"/>
  <c r="M489" i="53" l="1"/>
  <c r="I465" i="53"/>
  <c r="I475" i="53" s="1"/>
  <c r="M114" i="53" s="1"/>
  <c r="G489" i="53"/>
  <c r="G465" i="53" s="1"/>
  <c r="G475" i="53" s="1"/>
  <c r="M113" i="53" s="1"/>
  <c r="N488" i="53"/>
  <c r="N487" i="53"/>
  <c r="N486" i="53"/>
  <c r="N485" i="53"/>
  <c r="N484" i="53"/>
  <c r="N483" i="53"/>
  <c r="N481" i="53"/>
  <c r="N480" i="53"/>
  <c r="N479" i="53"/>
  <c r="K401" i="53"/>
  <c r="N472" i="53" s="1"/>
  <c r="N386" i="53"/>
  <c r="M386" i="53"/>
  <c r="N376" i="53"/>
  <c r="M376" i="53"/>
  <c r="N366" i="53"/>
  <c r="M366" i="53"/>
  <c r="N356" i="53"/>
  <c r="M356" i="53"/>
  <c r="N342" i="53"/>
  <c r="M342" i="53"/>
  <c r="N332" i="53"/>
  <c r="M332" i="53"/>
  <c r="N322" i="53"/>
  <c r="M322" i="53"/>
  <c r="N499" i="53"/>
  <c r="M499" i="53"/>
  <c r="N466" i="53"/>
  <c r="N467" i="53"/>
  <c r="N469" i="53"/>
  <c r="N474" i="53"/>
  <c r="N473" i="53"/>
  <c r="N471" i="53"/>
  <c r="N470" i="53"/>
  <c r="M440" i="53"/>
  <c r="K440" i="53"/>
  <c r="I440" i="53"/>
  <c r="G440" i="53"/>
  <c r="E450" i="53"/>
  <c r="G450" i="53"/>
  <c r="I450" i="53"/>
  <c r="K450" i="53"/>
  <c r="M450" i="53"/>
  <c r="E439" i="53"/>
  <c r="N439" i="53" s="1"/>
  <c r="E438" i="53"/>
  <c r="N438" i="53" s="1"/>
  <c r="E437" i="53"/>
  <c r="N437" i="53" s="1"/>
  <c r="E436" i="53"/>
  <c r="N436" i="53" s="1"/>
  <c r="E435" i="53"/>
  <c r="N435" i="53" s="1"/>
  <c r="E434" i="53"/>
  <c r="N434" i="53" s="1"/>
  <c r="C400" i="53"/>
  <c r="M400" i="53" s="1"/>
  <c r="C399" i="53"/>
  <c r="M399" i="53" s="1"/>
  <c r="C398" i="53"/>
  <c r="M398" i="53" s="1"/>
  <c r="C397" i="53"/>
  <c r="M397" i="53" s="1"/>
  <c r="C395" i="53"/>
  <c r="M395" i="53" s="1"/>
  <c r="C394" i="53"/>
  <c r="M394" i="53" s="1"/>
  <c r="I412" i="53"/>
  <c r="G412" i="53"/>
  <c r="E412" i="53"/>
  <c r="C412" i="53"/>
  <c r="I401" i="53"/>
  <c r="G401" i="53"/>
  <c r="E401" i="53"/>
  <c r="N309" i="53"/>
  <c r="M309" i="53"/>
  <c r="N299" i="53"/>
  <c r="M299" i="53"/>
  <c r="N289" i="53"/>
  <c r="M289" i="53"/>
  <c r="N279" i="53"/>
  <c r="M279" i="53"/>
  <c r="N269" i="53"/>
  <c r="M269" i="53"/>
  <c r="N256" i="53"/>
  <c r="M256" i="53"/>
  <c r="N246" i="53"/>
  <c r="M246" i="53"/>
  <c r="N236" i="53"/>
  <c r="M236" i="53"/>
  <c r="N226" i="53"/>
  <c r="M226" i="53"/>
  <c r="N216" i="53"/>
  <c r="M216" i="53"/>
  <c r="R499" i="53" l="1"/>
  <c r="M465" i="53"/>
  <c r="M475" i="53" s="1"/>
  <c r="M116" i="53" s="1"/>
  <c r="R246" i="53"/>
  <c r="R356" i="53"/>
  <c r="R256" i="53"/>
  <c r="R236" i="53"/>
  <c r="R226" i="53"/>
  <c r="R342" i="53"/>
  <c r="R386" i="53"/>
  <c r="R216" i="53"/>
  <c r="R279" i="53"/>
  <c r="R332" i="53"/>
  <c r="R299" i="53"/>
  <c r="R289" i="53"/>
  <c r="R366" i="53"/>
  <c r="R376" i="53"/>
  <c r="R309" i="53"/>
  <c r="R269" i="53"/>
  <c r="N116" i="53"/>
  <c r="N114" i="53"/>
  <c r="N113" i="53"/>
  <c r="R322" i="53"/>
  <c r="E440" i="53"/>
  <c r="N440" i="53"/>
  <c r="R440" i="53" s="1"/>
  <c r="N450" i="53"/>
  <c r="R450" i="53" s="1"/>
  <c r="M412" i="53"/>
  <c r="R412" i="53" s="1"/>
  <c r="C396" i="53"/>
  <c r="M396" i="53" l="1"/>
  <c r="M401" i="53" s="1"/>
  <c r="R401" i="53" s="1"/>
  <c r="K465" i="53"/>
  <c r="K475" i="53" s="1"/>
  <c r="M115" i="53" s="1"/>
  <c r="N115" i="53"/>
  <c r="C401" i="53"/>
  <c r="N170" i="53"/>
  <c r="M170" i="53"/>
  <c r="N105" i="53"/>
  <c r="M105" i="53"/>
  <c r="N101" i="53"/>
  <c r="M101" i="53"/>
  <c r="N92" i="53"/>
  <c r="M92" i="53"/>
  <c r="N87" i="53"/>
  <c r="M87" i="53"/>
  <c r="N72" i="53"/>
  <c r="M72" i="53"/>
  <c r="M62" i="53"/>
  <c r="N93" i="53" l="1"/>
  <c r="M93" i="53"/>
  <c r="M74" i="53"/>
  <c r="M106" i="53"/>
  <c r="N106" i="53"/>
  <c r="N74" i="53"/>
  <c r="E482" i="53" s="1"/>
  <c r="N153" i="53"/>
  <c r="M153" i="53"/>
  <c r="N143" i="53"/>
  <c r="M143" i="53"/>
  <c r="M155" i="53" l="1"/>
  <c r="M172" i="53" s="1"/>
  <c r="N155" i="53"/>
  <c r="N172" i="53" s="1"/>
  <c r="N174" i="53" s="1"/>
  <c r="M173" i="53" s="1"/>
  <c r="E468" i="53"/>
  <c r="N468" i="53" s="1"/>
  <c r="N108" i="53"/>
  <c r="M108" i="53"/>
  <c r="M174" i="53" l="1"/>
  <c r="R171" i="53" s="1"/>
  <c r="N482" i="53"/>
  <c r="E489" i="53"/>
  <c r="N489" i="53" s="1"/>
  <c r="N112" i="53" l="1"/>
  <c r="E465" i="53"/>
  <c r="E475" i="53" s="1"/>
  <c r="M112" i="53" s="1"/>
  <c r="N111" i="53"/>
  <c r="M111" i="53"/>
  <c r="N117" i="53" l="1"/>
  <c r="R489" i="53" s="1"/>
  <c r="N465" i="53"/>
  <c r="N475" i="53"/>
  <c r="M117" i="53"/>
  <c r="R475" i="53" l="1"/>
  <c r="R117" i="53"/>
</calcChain>
</file>

<file path=xl/sharedStrings.xml><?xml version="1.0" encoding="utf-8"?>
<sst xmlns="http://schemas.openxmlformats.org/spreadsheetml/2006/main" count="576" uniqueCount="309">
  <si>
    <t xml:space="preserve">Tier 3 (NFP) Performance Report Template </t>
  </si>
  <si>
    <t>About this template</t>
  </si>
  <si>
    <t xml:space="preserve">We have designed this template to assist Tier 3 not-for-profit (NFP) entities to meet their annual reporting requirements, as provided for in the Tier 3 (NFP) Standard issued by the External Reporting Board (XRB). </t>
  </si>
  <si>
    <t>Can I make changes to the template?</t>
  </si>
  <si>
    <t xml:space="preserve">You may tailor the templates to fit your entity's activities.
</t>
  </si>
  <si>
    <t xml:space="preserve">The template sets out the minimum reporting requirements which are needed to ensure you satisfy your annual reporting requirements, when you have a requirement to report in accordance with the Tier 3 (NFP) Standard as issued by the XRB. </t>
  </si>
  <si>
    <t>It is important to remember you only need to report information that is applicable to your entity's activities. In addition, many of the required disclosures are only required when the transaction, activity, or event is considered significant to your entity's operations.</t>
  </si>
  <si>
    <t>Worksheet protection and password</t>
  </si>
  <si>
    <t>The Microsoft Excel worksheet as downloaded from the XRB website is password protected. To unlock the worksheet please follow the instructions below:</t>
  </si>
  <si>
    <r>
      <t>- Enter the password:</t>
    </r>
    <r>
      <rPr>
        <b/>
        <sz val="11"/>
        <color theme="1"/>
        <rFont val="Arial"/>
        <family val="2"/>
      </rPr>
      <t xml:space="preserve"> xrb</t>
    </r>
    <r>
      <rPr>
        <sz val="11"/>
        <color theme="1"/>
        <rFont val="Arial"/>
        <family val="2"/>
      </rPr>
      <t xml:space="preserve"> (note this password is case sensitive) to unprotect sheet</t>
    </r>
  </si>
  <si>
    <r>
      <t xml:space="preserve">- Click </t>
    </r>
    <r>
      <rPr>
        <b/>
        <sz val="11"/>
        <color theme="1"/>
        <rFont val="Arial"/>
        <family val="2"/>
      </rPr>
      <t>OK</t>
    </r>
    <r>
      <rPr>
        <sz val="11"/>
        <color theme="1"/>
        <rFont val="Arial"/>
        <family val="2"/>
      </rPr>
      <t>.</t>
    </r>
  </si>
  <si>
    <t xml:space="preserve">Green boxes are mandatory if applicable to your organisation </t>
  </si>
  <si>
    <t>Yellow boxes are only required if the information is easily available.</t>
  </si>
  <si>
    <r>
      <t xml:space="preserve">Further </t>
    </r>
    <r>
      <rPr>
        <b/>
        <sz val="11"/>
        <color theme="1"/>
        <rFont val="Arial"/>
        <family val="2"/>
      </rPr>
      <t>Guidance Notes</t>
    </r>
    <r>
      <rPr>
        <sz val="11"/>
        <color theme="1"/>
        <rFont val="Arial"/>
        <family val="2"/>
      </rPr>
      <t xml:space="preserve"> are provided on the right of each mandatory requirement</t>
    </r>
  </si>
  <si>
    <t>Performance Report</t>
  </si>
  <si>
    <t>Required?</t>
  </si>
  <si>
    <t>Check</t>
  </si>
  <si>
    <t>Notes</t>
  </si>
  <si>
    <t>Entity Name</t>
  </si>
  <si>
    <t>Required</t>
  </si>
  <si>
    <t>The name of the entity the performance report covers</t>
  </si>
  <si>
    <t>For the year ended</t>
  </si>
  <si>
    <t>The balance date of the entity</t>
  </si>
  <si>
    <t>Rounded to</t>
  </si>
  <si>
    <t>The level of rounding used in the presentation of the performance report (nearest dollar etc.)</t>
  </si>
  <si>
    <t>Entity information</t>
  </si>
  <si>
    <t>Name of entity</t>
  </si>
  <si>
    <t>The entity's name</t>
  </si>
  <si>
    <t>Entity identifier</t>
  </si>
  <si>
    <t>Optional</t>
  </si>
  <si>
    <t>You may provide another identifier for the entity. For example, the entity's charity registration number or its NZBN.</t>
  </si>
  <si>
    <t>Type of entity</t>
  </si>
  <si>
    <t>Charitable trust, incorporated society, company, or other. Please also note whether your organisation is a registered charity.</t>
  </si>
  <si>
    <t>Entity's purpose or mission</t>
  </si>
  <si>
    <t>Explain in one or two lines why the entity exists. What impact is it seeking to achieve?</t>
  </si>
  <si>
    <t>Entity structure</t>
  </si>
  <si>
    <t>Describe briefly the structure of the entity 
(i.e., does the entity operate as a single unit? Are there separate divisions or branches?)</t>
  </si>
  <si>
    <t>Entity's governance arrangements</t>
  </si>
  <si>
    <t>Describe briefly the governance of the entity 
(i.e., who makes the key decisions on behalf of the entity?)</t>
  </si>
  <si>
    <t>Other entities controlled by the entity</t>
  </si>
  <si>
    <t>List any other entities controlled by the entity for financial reporting purposes (if any)</t>
  </si>
  <si>
    <t>Entity's reliance on volunteers and donated goods or services</t>
  </si>
  <si>
    <t xml:space="preserve">Description of how the entity makes use of volunteers. Is this a core part of how the entity operates? 
Does the entity rely on donations of goods and services to operate? How are they used? </t>
  </si>
  <si>
    <t>Statement of Service Performance</t>
  </si>
  <si>
    <t>Description of medium to long term objectives</t>
  </si>
  <si>
    <t>Provide a description of what the entity is seeking to achieve over the medium to long term 
(i.e., what effect is the entity trying to have through its significant activities?)</t>
  </si>
  <si>
    <t>Quantity</t>
  </si>
  <si>
    <t>Description of significant activities</t>
  </si>
  <si>
    <t>Current year</t>
  </si>
  <si>
    <t>Last year</t>
  </si>
  <si>
    <t>Significant activity 1 description</t>
  </si>
  <si>
    <t>Describe the significant activities the entity has carried out during the year toward fulfilling its objectives. 
To the extent practicable, you should try to quantify the outputs but if this is not practicable you are not required to.</t>
  </si>
  <si>
    <t>Significant activity 2 description</t>
  </si>
  <si>
    <t>Significant activity 3 description</t>
  </si>
  <si>
    <t>Significant activity 4 description</t>
  </si>
  <si>
    <t>FINANCIAL INFORMATION</t>
  </si>
  <si>
    <t>Statement of financial performance</t>
  </si>
  <si>
    <t>Note</t>
  </si>
  <si>
    <t>You are required to prepare a statement of financial performance grouping revenue and expenses together into categories of similar items. You may relabel the categories to use terminology more appropriate for the entity provided the categories are maintained. You only need to report against a category specified when it is applicable to you and you may delete any categories not applicable.
If you want to provide more detail you may do so using the optional notes below.</t>
  </si>
  <si>
    <t>Revenue</t>
  </si>
  <si>
    <t>$</t>
  </si>
  <si>
    <t>Donations, koha, bequests and other general fundraising activities</t>
  </si>
  <si>
    <t>General grants</t>
  </si>
  <si>
    <t>Capital grants and donations</t>
  </si>
  <si>
    <t>Government service delivery grants/contracts</t>
  </si>
  <si>
    <t>Non-government service delivery grants/contracts</t>
  </si>
  <si>
    <t>Membership fees and subscriptions</t>
  </si>
  <si>
    <t>Revenue from commercial activities</t>
  </si>
  <si>
    <t>Interest, dividends and other investment revenue</t>
  </si>
  <si>
    <t>Other revenue</t>
  </si>
  <si>
    <t>Total revenue</t>
  </si>
  <si>
    <t>Expenses</t>
  </si>
  <si>
    <t>Expenses related to fundraising</t>
  </si>
  <si>
    <t>Employee remuneration and other related expenses</t>
  </si>
  <si>
    <t>Volunteer related expenses</t>
  </si>
  <si>
    <t xml:space="preserve">Expenses related to commercial activities </t>
  </si>
  <si>
    <t>Other expenses related to service delivery</t>
  </si>
  <si>
    <t>Grants and donations made</t>
  </si>
  <si>
    <t>Other expenses</t>
  </si>
  <si>
    <t>Total expenses</t>
  </si>
  <si>
    <t>Surplus/(Deficit)</t>
  </si>
  <si>
    <t>Statement of financial position</t>
  </si>
  <si>
    <t>You are required to prepare a statement of financial position grouping assets and liabilities together into categories of similar items. These categories shall be split between current and non-current. You may relabel the categories to use terminology more appropriate for the entity provided the categories are maintained. 
Additional categories may be presented where necessary, if doing so improves understanding for users of the report.
If you want to provide more detail you may do so using the optional notes below.</t>
  </si>
  <si>
    <t>Assets</t>
  </si>
  <si>
    <t>Current assets</t>
  </si>
  <si>
    <t>Cash and short-term deposits</t>
  </si>
  <si>
    <t>Debtors and prepayments</t>
  </si>
  <si>
    <t>Inventory</t>
  </si>
  <si>
    <t>Total current assets</t>
  </si>
  <si>
    <t>Non-current assets</t>
  </si>
  <si>
    <t>Property, plant and equipment</t>
  </si>
  <si>
    <t>Investments</t>
  </si>
  <si>
    <t>Total non-current assets</t>
  </si>
  <si>
    <t>Total assets</t>
  </si>
  <si>
    <t>Liabilities</t>
  </si>
  <si>
    <t>Current Liabilities</t>
  </si>
  <si>
    <t>Bank overdraft</t>
  </si>
  <si>
    <t>Creditors and accrued expenses</t>
  </si>
  <si>
    <t>Employee costs payable</t>
  </si>
  <si>
    <t>Deferred revenue</t>
  </si>
  <si>
    <t>Total current liabilities</t>
  </si>
  <si>
    <t>Non-current liabilities</t>
  </si>
  <si>
    <t>Loans</t>
  </si>
  <si>
    <t>Total non-current liabilities</t>
  </si>
  <si>
    <t>Total Liabilities</t>
  </si>
  <si>
    <t>Net assets (total assets less total liabilities)</t>
  </si>
  <si>
    <t>Accumulated Funds</t>
  </si>
  <si>
    <t>Capital contributed by owners</t>
  </si>
  <si>
    <t>Accumulated surpluses or (deficits)</t>
  </si>
  <si>
    <t>Restricted and discretionary reserves</t>
  </si>
  <si>
    <t>Property, plant and equipment revaluation reserve</t>
  </si>
  <si>
    <t>Investment revaluation reserve</t>
  </si>
  <si>
    <t>Other reserves</t>
  </si>
  <si>
    <t>Total Accumulated Funds</t>
  </si>
  <si>
    <t>This performance report has been approved by those charged with governance.</t>
  </si>
  <si>
    <t>You are required to document in the performance report, the date it was authorised for issue and the name of the person/people who gave that authorisation.</t>
  </si>
  <si>
    <t>Date</t>
  </si>
  <si>
    <t>Signature</t>
  </si>
  <si>
    <t>Name</t>
  </si>
  <si>
    <t>Position</t>
  </si>
  <si>
    <t>Statement of cash flows</t>
  </si>
  <si>
    <t xml:space="preserve">You are required to prepare a statement of cash flows grouping cash received and cash paid together into categories of similar items. You may relabel the categories to use terminology more appropriate for the entity provided the categories are maintained. 
The statement of cash flows is similar to the statement of financial performance but rather than showing overall surplus or deficit, it is intended to explain how the entity's bank account balance changed during the year. Because of this, the statement of cash flows only includes transactions which have been processed through the entity's bank account. </t>
  </si>
  <si>
    <t>Cash flows from operating activities</t>
  </si>
  <si>
    <t>Cash received:</t>
  </si>
  <si>
    <t>Gross sales from commercial activities</t>
  </si>
  <si>
    <t>Interest, dividends and other investment receipts</t>
  </si>
  <si>
    <t>Other cash received</t>
  </si>
  <si>
    <t>Total receipts</t>
  </si>
  <si>
    <t>Cash payments:</t>
  </si>
  <si>
    <t>Payments related to public fundraising</t>
  </si>
  <si>
    <t>Employee remuneration and other related payments</t>
  </si>
  <si>
    <t>Volunteer related payments</t>
  </si>
  <si>
    <t>Payments related to commercial activities</t>
  </si>
  <si>
    <t>Other payments related to service delivery</t>
  </si>
  <si>
    <t>Grants and donations paid</t>
  </si>
  <si>
    <t>Other payments</t>
  </si>
  <si>
    <t>Total payments</t>
  </si>
  <si>
    <t>Net cash flows from operating activities</t>
  </si>
  <si>
    <t>Unlike the statement of financial performance, the statement of cash flows includes transactions processed through the bank account which were related to purchases/sales of assets, contributions from owners, and loans borrowed/repaid.</t>
  </si>
  <si>
    <t>Cash flows from other activities</t>
  </si>
  <si>
    <t>Sale of property, plant and equipment</t>
  </si>
  <si>
    <t>Sale of investments</t>
  </si>
  <si>
    <t>Cash received from loans from other parties</t>
  </si>
  <si>
    <t>Cash received from owners (capital contributions)</t>
  </si>
  <si>
    <t>Payments to acquire property, plant and equipment</t>
  </si>
  <si>
    <t>Payments to purchase investments</t>
  </si>
  <si>
    <t>Repayments of loans from other parties</t>
  </si>
  <si>
    <t xml:space="preserve">Capital distributed to owners </t>
  </si>
  <si>
    <t>Net cash flows from other activities</t>
  </si>
  <si>
    <t>As the objective of the statement of cash flows is to explain how cash in the bank account changed during the year, the closing cash balance for each year should equal the "bank accounts and cash" item in the statement of financial position above.</t>
  </si>
  <si>
    <t>Net increase/(decrease) in cash</t>
  </si>
  <si>
    <t>Opening cash</t>
  </si>
  <si>
    <t>Closing cash</t>
  </si>
  <si>
    <t>Statement of Accounting Policies</t>
  </si>
  <si>
    <t>Basis of preparation</t>
  </si>
  <si>
    <t>This performance report is prepared in accordance with the XRB's Tier 3 (NFP) Standard. The entity is eligible to apply these requirements as it does not have public accountability and has total annual expenses of less than $5million. All transactions in the performance report are reported using the accrual basis of accounting. This performance report is prepared under the assumption that the entity is a going concern and will continue to operate for the foreseeable future.</t>
  </si>
  <si>
    <t>You are required to state which standard you have applied when preparing the performance report and why the entity is eligible to apply that standard.</t>
  </si>
  <si>
    <t>Treatment of GST</t>
  </si>
  <si>
    <t>The entity is registered for GST and all amounts are recorded on a GST exclusive basis, except for Debtors and Creditors which are stated inclusive of GST</t>
  </si>
  <si>
    <t>Required, select from drop-down box</t>
  </si>
  <si>
    <t>Select from the drop-down box the applicable policy for your entity.</t>
  </si>
  <si>
    <t>Income Tax</t>
  </si>
  <si>
    <t>This is an example of an accounting policy for an entity's significant transactions or balances.</t>
  </si>
  <si>
    <t>Cash and short-term deposits in the Statement of Financial Position and Statement of Cash Flows comprise cash balances and bank balances (including short-term deposits) with original maturities of 90 days or less.</t>
  </si>
  <si>
    <t>[Specific Accounting Policy for the entity's significant transactions or balances]</t>
  </si>
  <si>
    <t>Required; if applicable</t>
  </si>
  <si>
    <t>You should use this space to include accounting policies for the entity's significant transactions or balances.</t>
  </si>
  <si>
    <t>Tier 2 PBE Accounting Standards Applied (if any)</t>
  </si>
  <si>
    <t>If you have applied the requirements of a Tier 2 standard instead of the requirements in the Tier 3 standard, you are required to explain which standard you have applied and the line items it was applied to here.</t>
  </si>
  <si>
    <t>Changes in Accounting Policies</t>
  </si>
  <si>
    <t>There have been no changes in accounting policies during the financial year (last year - nil)</t>
  </si>
  <si>
    <t>If you have changed any accounting policy during the year you are required to explain the reason for the change, a description of the change in policy, and how and from when this change in policy has been applied. You are also required to explain for each line item affected, the amount as calculated under the previous accounting policy.</t>
  </si>
  <si>
    <t>Note 1 - Analysis of Revenue</t>
  </si>
  <si>
    <t>Category</t>
  </si>
  <si>
    <t>Analysis</t>
  </si>
  <si>
    <t>If you wish to provide a more detailed breakdown of the specific revenue lines on the entity's statement of financial performance, you can do so using this note. 
Select the appropriate category by clicking on the label on the left to open a drop-down list. If you make use of this note, the "check" column on the left will tell you whether the amount you have included in this note matches the amount of the category on the statement of financial performance.</t>
  </si>
  <si>
    <t>Total</t>
  </si>
  <si>
    <t>Note 2 - Analysis of Expenses</t>
  </si>
  <si>
    <t>If you wish to provide a more detailed breakdown of the specific expense lines on the entity's statement of financial performance, you can do so using this note. 
Select the appropriate category by clicking on the label on the left to open a drop-down list. If you make use of this note, the "check" column on the left will tell you whether the amount you have included in this note matches the amount of the category on the statement of financial performance.</t>
  </si>
  <si>
    <t xml:space="preserve">Note 3 - Analysis of Assets </t>
  </si>
  <si>
    <t>If you wish to provide a more detailed breakdown of the specific asset lines on the entity's statement of financial position, you can do so using this note. 
Select the appropriate category by clicking on the label on the left to open a drop-down list. If you make use of this note, the "check" column on the left will tell you whether the amount you have included in this note matches the amount of the category on the statement of financial position.
Note; property, plant and equipment and investments are not included in these lists as they have their own notes which must be used where the entity has these assets.</t>
  </si>
  <si>
    <t>Note 4 - Analysis of Liabilities</t>
  </si>
  <si>
    <t>If you wish to provide a more detailed breakdown of the specific liability lines on the entity's statement of financial position, you can do so using this note. 
Select the appropriate category by clicking on the label on the left to open a drop-down list. If you make use of this note, the "check" column on the left will tell you whether the amount you have included in this note matches the amount of the category on the statement of financial position.</t>
  </si>
  <si>
    <t>Note 5 - Property, Plant and Equipment</t>
  </si>
  <si>
    <t>Required disclosure as set out in guidance notes if applicable; best practice illustration given</t>
  </si>
  <si>
    <r>
      <t xml:space="preserve">This note is required where the entity has property, plant and equipment assets.
The note in this template illustrates best practice disclosure, the requirements are:
A223 For each class of property, plant and equipment recorded in the statement of financial position, the entity shall disclose in the notes to the performance report:
(a)   A description of the asset class (for example, equipment, furniture);
(b)  The carrying amount of the asset class at the beginning of the financial year;
(c)  The depreciation and/or impairment expense recorded for the asset class for the financial year;
(d)  The amount of any revaluation gain/loss recognised in the revaluation reserve for the financial year (where the entity has elected to measure such items at revalued amounts); and
(e)  The carrying amount of the asset class at the end of the financial year.
A224 The entity shall disclose the source and date of the valuation of assets for any assets recorded at valuation (such as significant donated assets) and any other assets for which the entity has chosen to disclose a current value.
</t>
    </r>
    <r>
      <rPr>
        <b/>
        <i/>
        <sz val="10"/>
        <color theme="1"/>
        <rFont val="Arial"/>
        <family val="2"/>
      </rPr>
      <t xml:space="preserve">
Other guidance notes
</t>
    </r>
    <r>
      <rPr>
        <i/>
        <sz val="10"/>
        <color theme="1"/>
        <rFont val="Arial"/>
        <family val="2"/>
      </rPr>
      <t>The asset classes are examples only and may be changed to reflect those held by the entity.
Please enter disposals, depreciation, impairment and downward revaluation amounts as negative numbers.
The check on the left will tell you whether the details in the note match the amount reported in the statement of financial position.</t>
    </r>
  </si>
  <si>
    <t>Asset Class</t>
  </si>
  <si>
    <t>Opening Carrying Amount</t>
  </si>
  <si>
    <t>Purchases</t>
  </si>
  <si>
    <t>(Disposals)</t>
  </si>
  <si>
    <t>(Depreciation and Impairment)</t>
  </si>
  <si>
    <t>Revaluation Movements</t>
  </si>
  <si>
    <t>Closing Carrying amount</t>
  </si>
  <si>
    <t xml:space="preserve">Land </t>
  </si>
  <si>
    <t>Buildings</t>
  </si>
  <si>
    <t>Motor vehicles</t>
  </si>
  <si>
    <t>Furniture and fixtures</t>
  </si>
  <si>
    <t>Office equipment</t>
  </si>
  <si>
    <t>Computers</t>
  </si>
  <si>
    <t>Machinery</t>
  </si>
  <si>
    <t>Source and Date of Valuation for Assets (including significant donated assets recorded at valuation)</t>
  </si>
  <si>
    <t>If the entity has recorded assets at a current value, then the source and date of valuation must be disclosed. If the entity has also received a significant donated asset during the period which it has recognised as an asset, you are required to disclose the details of the asset and the source and date of the valuation it was recognised at.</t>
  </si>
  <si>
    <t>Description of Asset</t>
  </si>
  <si>
    <t>Source of Valuation</t>
  </si>
  <si>
    <t>Date of Valuation</t>
  </si>
  <si>
    <t>Amount</t>
  </si>
  <si>
    <t>Significant Donated Assets and Heritage Assets Not Recorded</t>
  </si>
  <si>
    <t xml:space="preserve">If the entity has any heritage assets or received any significant donated assets, which it has not recognised as an asset (because the value was not practicable to obtain) you are required to disclose details of these assets here. </t>
  </si>
  <si>
    <t>Note 6 - Investments</t>
  </si>
  <si>
    <t>Required disclosure as set out in the guidance notes if applicable; best practice illustration given</t>
  </si>
  <si>
    <t>Valuation Method</t>
  </si>
  <si>
    <t>Income reinvested</t>
  </si>
  <si>
    <t>Gains/(Losses) on revaluation or (Impairment)</t>
  </si>
  <si>
    <t>Current Market Value</t>
  </si>
  <si>
    <t>Cost less Impairment</t>
  </si>
  <si>
    <t>Last Year</t>
  </si>
  <si>
    <t>Source and Date of Valuation for each Class of Investments Recorded at Current Market Value</t>
  </si>
  <si>
    <t>For each class of investments held at current market value the entity shall also disclose the source and date of the valuation (for example, NZX-quoted price at the balance date).</t>
  </si>
  <si>
    <t>Asset class</t>
  </si>
  <si>
    <t>Note 7 - Accumulated Funds</t>
  </si>
  <si>
    <t>This note is required as it explains how each component of the entity's accumulated funds changed during the year. 
The check on the left will tell you whether the details in the note match the net assets balance on the statement of financial position.</t>
  </si>
  <si>
    <t>Description</t>
  </si>
  <si>
    <t>Capital Contributed by Owners</t>
  </si>
  <si>
    <t>Accumulated Surpluses or Deficits</t>
  </si>
  <si>
    <t>Restricted and Discretionary Reserves</t>
  </si>
  <si>
    <t>Property, Plant and Equipment Revaluation Reserves</t>
  </si>
  <si>
    <t>Investment Revaluation Reserves</t>
  </si>
  <si>
    <t>Other Reserves</t>
  </si>
  <si>
    <t>Opening balance</t>
  </si>
  <si>
    <t>Capital returned to owners</t>
  </si>
  <si>
    <t>Distributions paid to owners</t>
  </si>
  <si>
    <t>Transfer to restricted or discretionary reserves</t>
  </si>
  <si>
    <t>Transfer from restricted or discretionary reserves</t>
  </si>
  <si>
    <t>Revaluation movements</t>
  </si>
  <si>
    <t>Transfers from revaluation reserve due to disposal of assets</t>
  </si>
  <si>
    <t>Other movements recognised directly in accumulated funds</t>
  </si>
  <si>
    <t>Closing balance</t>
  </si>
  <si>
    <t>Breakdown of Restricted and Discretionary Reserves</t>
  </si>
  <si>
    <t>Nature and Purpose</t>
  </si>
  <si>
    <t>Where the entity has created restricted or discretionary reserves for a particular purpose, you are required to disclose the nature, purpose, and amount of each reserve. 
The check on the left will tell you whether the details in the table match the restricted and discretionary reserves total above.</t>
  </si>
  <si>
    <t>Note 8 - Commitments and Contingencies</t>
  </si>
  <si>
    <t>Where an entity has any significant commitments to make payments in the future (such as a commitment to make rent payments, or purchase an asset) you are required to disclose the expected timing of the payments and the estimated amount of the payments.
If the entity has no significant commitments, you can delete the table and retain the box below which states there are no commitments.</t>
  </si>
  <si>
    <t>Commitment</t>
  </si>
  <si>
    <t>Explanation and Timing</t>
  </si>
  <si>
    <t>Commitments to lease or rent assets</t>
  </si>
  <si>
    <t>Commitment to purchase property, plant and equipment</t>
  </si>
  <si>
    <t>Commitments to provide loans or grants</t>
  </si>
  <si>
    <t>OR (If not applicable to the entity, you may choose to disclose the below)</t>
  </si>
  <si>
    <t>Commitments</t>
  </si>
  <si>
    <t>Optional; best practice</t>
  </si>
  <si>
    <t>There are no commitments as at balance date (last year - nil)</t>
  </si>
  <si>
    <t>A contingent liability is a possible obligation that arises from past events that is contingent (dependent) on some future event. 
Where an entity has a contingent liability (for example, a court case not yet settled) you are required to disclose the nature of the contingent liability and to the extent possible, estimate the amount that may be required to be paid. You are also required to explain any uncertainties around the amount or timing of any payments.  
If an entity has provided a guarantee, you are required to disclose the nature of the guarantee, the maximum amount of any guarantees, and the likelihood of any payments being made under the guarantee.
If the entity has no contingent liabilities or has not provided any guarantees you can delete the table and retain the box below which states there are no contingent liabilities or guarantees.</t>
  </si>
  <si>
    <t>Contingency</t>
  </si>
  <si>
    <t>Explanation</t>
  </si>
  <si>
    <t>Contingent liability</t>
  </si>
  <si>
    <t>Guarantees provided</t>
  </si>
  <si>
    <t>Contingent Liabilities and Guarantees</t>
  </si>
  <si>
    <t>There are no contingent liabilities or guarantees as at balance date (Last Year - nil)</t>
  </si>
  <si>
    <t>Note 9 - Deferred Revenue</t>
  </si>
  <si>
    <t>Deferred Amount</t>
  </si>
  <si>
    <t>Purpose and nature of the documented expectations over future use</t>
  </si>
  <si>
    <t>Date documented expectations are expected to be satisfied</t>
  </si>
  <si>
    <t>Original Amount
$</t>
  </si>
  <si>
    <t>Current year
$</t>
  </si>
  <si>
    <t>Last year
$</t>
  </si>
  <si>
    <t>Where the entity has received a significant donation, grant, or bequest for which revenue recognition has been deferred at the balance date, you are required to disclose the purpose and nature of the expectations over how the funds are to be used, and when you expect the entity expects to satisfy the expectations for the remaining amount deferred at balance date.</t>
  </si>
  <si>
    <t>Note 10 - Goods or services provided in kind to the entity</t>
  </si>
  <si>
    <t>Amount
$</t>
  </si>
  <si>
    <t>Where the entity has received significant goods or services in kind during the year (for example, free professional services) you are required to disclose a description of the significant goods or services in kind provided to the entity during the financial year. 
An estimated value for the goods or services may be provided but you are not required to do so.</t>
  </si>
  <si>
    <t>Note 11 - Assets used as security for liabilities</t>
  </si>
  <si>
    <t>Description of borrowing</t>
  </si>
  <si>
    <t>Description of asset used security</t>
  </si>
  <si>
    <t>Amount of borrowing</t>
  </si>
  <si>
    <t>Amount of asset used as security</t>
  </si>
  <si>
    <t xml:space="preserve">If the entity has used any of its assets as security for loans borrowed, you are required to disclose a description of the loan secured (including its nature and purpose), a description of the asset used as security, and the amount of the loan and asset used as security.
</t>
  </si>
  <si>
    <t>Note 12 - Assets held on behalf of others</t>
  </si>
  <si>
    <t>Description of the assets held</t>
  </si>
  <si>
    <t>Name of entity on whose behalf assets are held</t>
  </si>
  <si>
    <t xml:space="preserve">If the entity is acting on behalf of another entity as its trustee, nominee or agent, you are required to disclose a description of the assets which it holds in this capacity and the name of the entity on whose behalf the assets are held.  </t>
  </si>
  <si>
    <t>Note 13 - Related Party Transactions</t>
  </si>
  <si>
    <t>Value of Transactions</t>
  </si>
  <si>
    <t>Amount owing from/(to) related party</t>
  </si>
  <si>
    <t>Description of related party relationship</t>
  </si>
  <si>
    <t xml:space="preserve">Description of the Transactions </t>
  </si>
  <si>
    <t>Current Year
$</t>
  </si>
  <si>
    <t>Last Year
$</t>
  </si>
  <si>
    <t xml:space="preserve">This note is required if the entity has entered into any transaction(s) with related parties during the year. The requirements are:
A245 An entity shall disclose in the notes to the performance report, transactions with a related party that have occurred during the financial year if:
(a)  the transaction is significant to the entity (individually or in aggregate with similar transactions); or
(b)  the transaction (either significant or insignificant) is on terms and conditions that are likely to be different from the terms and conditions of transactions in similar circumstances between parties that are not related.
A246 For each disclosed transaction the following shall be reported:
(a)  A description of the related party relationship;
(b)  A description and amount of any revenue or expense (and the value of free goods or services provided) related to the transaction during the financial year; and
(c)  Any amounts due from or to related parties at balance date.
</t>
  </si>
  <si>
    <t>OR (if not applicable to the entity, you may choose to disclose the below)</t>
  </si>
  <si>
    <t>There were no significant transactions, or any other transactions requiring disclosure, involving related parties during the financial year. (Last year - Nil)</t>
  </si>
  <si>
    <t>Note 14 - Events After the Balance Date</t>
  </si>
  <si>
    <t>Nature of the Event</t>
  </si>
  <si>
    <t>Estimate of the financial effect</t>
  </si>
  <si>
    <t>Effect, if any on the entity's ability to continue operating</t>
  </si>
  <si>
    <t>If there has been an event after balance date which had a significant impact on the information included in the performance report, you are required to disclose the nature of the event, an estimate of its financial effect (or a statement that such an estimate cannot be made), and if it had any effect on the entity’s ability to continue operating.</t>
  </si>
  <si>
    <t xml:space="preserve">There were no events that have occurred after the balance date that would have a material impact on the Performance Report. </t>
  </si>
  <si>
    <t>Note 15 - Ability to Continue Operating</t>
  </si>
  <si>
    <t>If the entity plans to stop operating within 12 months from balance date, or it is likely that the entity will be unable to continue operating, you are required to disclose:
(a) A statement that the entity intends to stop operating or that it is unlikely the entity will be able to continue operating;  
(b) The reason why the entity intends to stop operating or why it may not be able to continue operating; and
(c) The estimated effect of the entity’s circumstances on the amounts of the entity’s assets and liabilities.</t>
  </si>
  <si>
    <t>Note 16 - Correction of Errors</t>
  </si>
  <si>
    <t>If you have identified and corrected a significant prior period error, you are required to disclose a description of the error and how it was corrected; and the line items and amounts that have been corrected.</t>
  </si>
  <si>
    <t>Choose one of the drop-down options</t>
  </si>
  <si>
    <r>
      <t xml:space="preserve">The entity is not registered for GST and all amounts are recorded on a GST </t>
    </r>
    <r>
      <rPr>
        <b/>
        <sz val="11"/>
        <color theme="1"/>
        <rFont val="Calibri"/>
        <family val="2"/>
        <scheme val="minor"/>
      </rPr>
      <t>inclusive</t>
    </r>
    <r>
      <rPr>
        <sz val="11"/>
        <color theme="1"/>
        <rFont val="Calibri"/>
        <family val="2"/>
        <scheme val="minor"/>
      </rPr>
      <t xml:space="preserve"> basis</t>
    </r>
  </si>
  <si>
    <r>
      <t>The entity is registered for GST and all amounts are recorded on a GST</t>
    </r>
    <r>
      <rPr>
        <b/>
        <sz val="11"/>
        <color theme="1"/>
        <rFont val="Calibri"/>
        <family val="2"/>
        <scheme val="minor"/>
      </rPr>
      <t xml:space="preserve"> exclusive</t>
    </r>
    <r>
      <rPr>
        <sz val="11"/>
        <color theme="1"/>
        <rFont val="Calibri"/>
        <family val="2"/>
        <scheme val="minor"/>
      </rPr>
      <t xml:space="preserve"> basis, except for Debtors and Creditors which are stated </t>
    </r>
    <r>
      <rPr>
        <b/>
        <sz val="11"/>
        <color theme="1"/>
        <rFont val="Calibri"/>
        <family val="2"/>
        <scheme val="minor"/>
      </rPr>
      <t>inclusive</t>
    </r>
    <r>
      <rPr>
        <sz val="11"/>
        <color theme="1"/>
        <rFont val="Calibri"/>
        <family val="2"/>
        <scheme val="minor"/>
      </rPr>
      <t xml:space="preserve"> of GST</t>
    </r>
  </si>
  <si>
    <t>- Right-click on the "Tier 3 - Template" tab (at the bottom of your screen).</t>
  </si>
  <si>
    <t>- Select "Unprotect Sheet" from the drop-down menu</t>
  </si>
  <si>
    <t>The Tier 3 (NFP) Standard describes items as being significant if excluding them from the performance report or making an error in reporting them could, individually or collectively, influence the decisions made by users relying on the performance report.</t>
  </si>
  <si>
    <t>Tier 3 (NFP) Performance Report Template</t>
  </si>
  <si>
    <t>Using the template and its accompanying guidance notes is optional.</t>
  </si>
  <si>
    <t>Please note this template has been prepared by staff of the External Reporting Board (XRB) to aid the preparation of a performance report compliant with the Tier 3 (NFP) Standard. It does not form part of the Standard or authoritative publications issued by the XRB. It should not be used as a substitute for reading the Tier 3 (NFP) Standard, nor is it a substitute for professional accounting advice.</t>
  </si>
  <si>
    <r>
      <t>This note is required where an entity has financial investments.
The note in this template illustrates best practice disclosure, the requirements are:
A225 For each class of investments recorded in the statement of financial position, the entity shall disclose in the notes to the performance report:
(a)  A description of the asset class (for example, shares, bonds);
(b)  Whether the asset class is held at current market value or cost less impairment;
(c)  The carrying amount of the asset class at the beginning of the financial year;
(d)  The amount of any revaluation gain/loss recognised in the investment revaluation reserve or in revenue/expense in the statement of financial performance due to changes in the market value of the asset class for the financial year; and
(e)  The carrying amount of the asset class at the end of the financial year.
A226 For each class of investments held at current market value the entity shall also disclose the source and date of the valuation (for example, NZX-quoted price at the balance date).
A151 If investments are reported at current market value, an entity shall disclose:
(a)  The accounting policies for investments, including the basis on which current market value was determined (for example, NZX-quoted price at the balance date).
(b)  In the notes to the performance report, an analysis of investments by class reconciling the opening and closing carrying amounts of each class of investment, with those held at current market value being identified separately from those held at cost less impairment.</t>
    </r>
    <r>
      <rPr>
        <b/>
        <i/>
        <sz val="10"/>
        <color theme="1"/>
        <rFont val="Arial"/>
        <family val="2"/>
      </rPr>
      <t xml:space="preserve">
Other guidance notes</t>
    </r>
    <r>
      <rPr>
        <i/>
        <sz val="10"/>
        <color theme="1"/>
        <rFont val="Arial"/>
        <family val="2"/>
      </rPr>
      <t xml:space="preserve">
Please enter the respective class of investments held by the entity (for example, shares, bonds). For each class of investments you are required to identify whether the entity is measuring those assets at their current market value (where the investment is publicly traded and the entity elects to measure the class of investments at current market value) or at cost less impairment. Select the cell under valuation method to open the drop-down menu which allows you to select one of these options.
Please enter disposals, losses on revaluation amounts, and impairment as negative numbers.
The check on the left will tell you whether the details in the note match the amount reported in the statement of financial position.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</si>
</sst>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_);_(* \(#,##0\);_(* &quot;-&quot;_);_(@_)"/>
  </numFmts>
  <fonts count="25" x14ac:knownFonts="1">
    <font>
      <sz val="11"/>
      <color theme="1"/>
      <name val="Calibri"/>
      <family val="2"/>
      <scheme val="minor"/>
    </font>
    <font>
      <sz val="10"/>
      <color theme="1"/>
      <name val="Arial"/>
      <family val="2"/>
    </font>
    <font>
      <i/>
      <sz val="10"/>
      <color theme="1"/>
      <name val="Arial"/>
      <family val="2"/>
    </font>
    <font>
      <b/>
      <sz val="10"/>
      <color theme="1"/>
      <name val="Arial"/>
      <family val="2"/>
    </font>
    <font>
      <b/>
      <sz val="10"/>
      <name val="Arial"/>
      <family val="2"/>
    </font>
    <font>
      <b/>
      <sz val="10"/>
      <color theme="1" tint="4.9989318521683403E-2"/>
      <name val="Arial"/>
      <family val="2"/>
    </font>
    <font>
      <u/>
      <sz val="11"/>
      <color theme="10"/>
      <name val="Calibri"/>
      <family val="2"/>
      <scheme val="minor"/>
    </font>
    <font>
      <sz val="12"/>
      <color theme="1"/>
      <name val="Calibri"/>
      <family val="2"/>
      <scheme val="minor"/>
    </font>
    <font>
      <i/>
      <u/>
      <sz val="11"/>
      <color theme="10"/>
      <name val="Calibri"/>
      <family val="2"/>
      <scheme val="minor"/>
    </font>
    <font>
      <sz val="10"/>
      <name val="Arial"/>
      <family val="2"/>
    </font>
    <font>
      <b/>
      <sz val="11"/>
      <color theme="1"/>
      <name val="Calibri"/>
      <family val="2"/>
      <scheme val="minor"/>
    </font>
    <font>
      <b/>
      <i/>
      <sz val="10"/>
      <color theme="1"/>
      <name val="Arial"/>
      <family val="2"/>
    </font>
    <font>
      <i/>
      <sz val="10"/>
      <color theme="1" tint="4.9989318521683403E-2"/>
      <name val="Arial"/>
      <family val="2"/>
    </font>
    <font>
      <sz val="10"/>
      <color rgb="FFFF0000"/>
      <name val="Arial"/>
      <family val="2"/>
    </font>
    <font>
      <sz val="11"/>
      <color theme="1"/>
      <name val="Calibri"/>
      <family val="2"/>
      <scheme val="minor"/>
    </font>
    <font>
      <sz val="10"/>
      <color theme="9" tint="-0.249977111117893"/>
      <name val="Arial"/>
      <family val="2"/>
    </font>
    <font>
      <sz val="10"/>
      <color rgb="FF34552A"/>
      <name val="Arial"/>
      <family val="2"/>
    </font>
    <font>
      <b/>
      <sz val="9"/>
      <color theme="1"/>
      <name val="Arial"/>
      <family val="2"/>
    </font>
    <font>
      <sz val="11"/>
      <color theme="1"/>
      <name val="Arial"/>
      <family val="2"/>
    </font>
    <font>
      <b/>
      <sz val="11"/>
      <color theme="1"/>
      <name val="Arial"/>
      <family val="2"/>
    </font>
    <font>
      <sz val="11"/>
      <name val="Arial"/>
      <family val="2"/>
    </font>
    <font>
      <b/>
      <sz val="14"/>
      <color theme="1" tint="4.9989318521683403E-2"/>
      <name val="Arial"/>
      <family val="2"/>
    </font>
    <font>
      <u/>
      <sz val="11"/>
      <color theme="10"/>
      <name val="Arial"/>
      <family val="2"/>
    </font>
    <font>
      <b/>
      <sz val="16"/>
      <color theme="1"/>
      <name val="Arial"/>
      <family val="2"/>
    </font>
    <font>
      <sz val="11"/>
      <color theme="0" tint="-0.34998626667073579"/>
      <name val="Arial"/>
      <family val="2"/>
    </font>
  </fonts>
  <fills count="10">
    <fill>
      <patternFill patternType="none"/>
    </fill>
    <fill>
      <patternFill patternType="gray125"/>
    </fill>
    <fill>
      <patternFill patternType="solid">
        <fgColor theme="0"/>
        <bgColor indexed="64"/>
      </patternFill>
    </fill>
    <fill>
      <patternFill patternType="solid">
        <fgColor rgb="FFDBDBDB"/>
        <bgColor indexed="64"/>
      </patternFill>
    </fill>
    <fill>
      <patternFill patternType="solid">
        <fgColor rgb="FFA4CC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tint="-4.9989318521683403E-2"/>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Dashed">
        <color indexed="64"/>
      </left>
      <right/>
      <top/>
      <bottom/>
      <diagonal/>
    </border>
  </borders>
  <cellStyleXfs count="3">
    <xf numFmtId="0" fontId="0" fillId="0" borderId="0"/>
    <xf numFmtId="0" fontId="6" fillId="0" borderId="0" applyNumberFormat="0" applyFill="0" applyBorder="0" applyAlignment="0" applyProtection="0"/>
    <xf numFmtId="43" fontId="14" fillId="0" borderId="0" applyFont="0" applyFill="0" applyBorder="0" applyAlignment="0" applyProtection="0"/>
  </cellStyleXfs>
  <cellXfs count="316">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xf>
    <xf numFmtId="0" fontId="1" fillId="0" borderId="2" xfId="0" applyFont="1" applyBorder="1"/>
    <xf numFmtId="0" fontId="1" fillId="0" borderId="6" xfId="0" applyFont="1" applyBorder="1"/>
    <xf numFmtId="0" fontId="1" fillId="0" borderId="6" xfId="0" applyFont="1" applyBorder="1" applyAlignment="1">
      <alignment horizontal="center"/>
    </xf>
    <xf numFmtId="0" fontId="3" fillId="0" borderId="6" xfId="0" applyFont="1" applyBorder="1"/>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horizontal="left" vertical="center" wrapText="1"/>
    </xf>
    <xf numFmtId="0" fontId="4" fillId="2" borderId="0" xfId="0" applyFont="1" applyFill="1" applyAlignment="1">
      <alignment horizontal="left" vertical="center" wrapText="1"/>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left" vertical="top" wrapText="1"/>
    </xf>
    <xf numFmtId="0" fontId="1" fillId="0" borderId="0" xfId="0" applyFont="1" applyAlignment="1">
      <alignment horizontal="left"/>
    </xf>
    <xf numFmtId="0" fontId="5" fillId="0" borderId="0" xfId="0" applyFont="1" applyAlignment="1">
      <alignment horizontal="left" vertical="center" wrapText="1"/>
    </xf>
    <xf numFmtId="0" fontId="3" fillId="0" borderId="0" xfId="0" applyFont="1" applyAlignment="1">
      <alignment horizontal="center" vertical="center"/>
    </xf>
    <xf numFmtId="0" fontId="8" fillId="0" borderId="0" xfId="1" applyFont="1" applyBorder="1" applyAlignment="1">
      <alignment wrapText="1"/>
    </xf>
    <xf numFmtId="0" fontId="7" fillId="0" borderId="0" xfId="0" applyFont="1"/>
    <xf numFmtId="0" fontId="9" fillId="0" borderId="0" xfId="0" applyFont="1" applyAlignment="1">
      <alignment horizontal="left" vertical="center" wrapText="1"/>
    </xf>
    <xf numFmtId="0" fontId="5" fillId="0" borderId="0" xfId="0" applyFont="1" applyAlignment="1">
      <alignment horizontal="left" vertical="center"/>
    </xf>
    <xf numFmtId="0" fontId="3" fillId="0" borderId="1" xfId="0" applyFont="1" applyBorder="1"/>
    <xf numFmtId="0" fontId="3" fillId="0" borderId="6" xfId="0" applyFont="1" applyBorder="1" applyAlignment="1">
      <alignment horizontal="center"/>
    </xf>
    <xf numFmtId="0" fontId="3" fillId="0" borderId="0" xfId="0" applyFont="1" applyAlignment="1">
      <alignment horizontal="center"/>
    </xf>
    <xf numFmtId="0" fontId="1" fillId="0" borderId="2" xfId="0" applyFont="1" applyBorder="1" applyAlignment="1">
      <alignment horizontal="center"/>
    </xf>
    <xf numFmtId="0" fontId="1" fillId="0" borderId="12" xfId="0" applyFont="1" applyBorder="1"/>
    <xf numFmtId="0" fontId="3" fillId="0" borderId="0" xfId="0" applyFont="1" applyAlignment="1">
      <alignment vertical="top"/>
    </xf>
    <xf numFmtId="0" fontId="3" fillId="0" borderId="12" xfId="0" applyFont="1" applyBorder="1"/>
    <xf numFmtId="0" fontId="3" fillId="0" borderId="12" xfId="0" applyFont="1" applyBorder="1" applyAlignment="1">
      <alignment horizontal="center"/>
    </xf>
    <xf numFmtId="0" fontId="3" fillId="0" borderId="12" xfId="0" applyFont="1" applyBorder="1" applyAlignment="1">
      <alignment wrapText="1"/>
    </xf>
    <xf numFmtId="0" fontId="3" fillId="0" borderId="12" xfId="0" applyFont="1" applyBorder="1" applyAlignment="1">
      <alignment horizontal="center" wrapText="1"/>
    </xf>
    <xf numFmtId="0" fontId="1" fillId="0" borderId="5" xfId="0" applyFont="1" applyBorder="1" applyAlignment="1">
      <alignment horizontal="center"/>
    </xf>
    <xf numFmtId="0" fontId="1" fillId="2" borderId="0" xfId="0" applyFont="1" applyFill="1"/>
    <xf numFmtId="0" fontId="11" fillId="0" borderId="0" xfId="0" applyFont="1"/>
    <xf numFmtId="0" fontId="4" fillId="0" borderId="0" xfId="0" applyFont="1" applyAlignment="1">
      <alignment horizontal="center" vertical="center"/>
    </xf>
    <xf numFmtId="164" fontId="1" fillId="5" borderId="12" xfId="2" applyNumberFormat="1" applyFont="1" applyFill="1" applyBorder="1" applyAlignment="1">
      <alignment horizontal="right"/>
    </xf>
    <xf numFmtId="164" fontId="1" fillId="0" borderId="4" xfId="2" applyNumberFormat="1" applyFont="1" applyFill="1" applyBorder="1"/>
    <xf numFmtId="164" fontId="1" fillId="0" borderId="25" xfId="2" applyNumberFormat="1" applyFont="1" applyFill="1" applyBorder="1"/>
    <xf numFmtId="0" fontId="1" fillId="0" borderId="4" xfId="0" applyFont="1" applyBorder="1"/>
    <xf numFmtId="164" fontId="3" fillId="5" borderId="12" xfId="2" applyNumberFormat="1" applyFont="1" applyFill="1" applyBorder="1" applyAlignment="1">
      <alignment horizontal="right"/>
    </xf>
    <xf numFmtId="0" fontId="3" fillId="5" borderId="12" xfId="0" applyFont="1" applyFill="1" applyBorder="1" applyAlignment="1">
      <alignmen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1" xfId="0" applyFont="1" applyBorder="1" applyAlignment="1">
      <alignment horizontal="center"/>
    </xf>
    <xf numFmtId="0" fontId="3" fillId="0" borderId="27" xfId="0" applyFont="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xf>
    <xf numFmtId="0" fontId="1" fillId="0" borderId="29" xfId="0" applyFont="1" applyBorder="1"/>
    <xf numFmtId="0" fontId="1" fillId="0" borderId="3" xfId="0" applyFont="1" applyBorder="1"/>
    <xf numFmtId="0" fontId="1" fillId="0" borderId="7" xfId="0" applyFont="1" applyBorder="1"/>
    <xf numFmtId="0" fontId="1" fillId="0" borderId="0" xfId="0" applyFont="1" applyAlignment="1">
      <alignment vertical="center"/>
    </xf>
    <xf numFmtId="0" fontId="1" fillId="0" borderId="0" xfId="0" applyFont="1" applyAlignment="1">
      <alignment horizontal="left" vertical="center" wrapText="1"/>
    </xf>
    <xf numFmtId="0" fontId="15" fillId="0" borderId="0" xfId="0" applyFont="1" applyAlignment="1">
      <alignment vertical="center" wrapText="1"/>
    </xf>
    <xf numFmtId="0" fontId="2" fillId="2" borderId="0" xfId="0" applyFont="1" applyFill="1"/>
    <xf numFmtId="0" fontId="1" fillId="0" borderId="30" xfId="0" applyFont="1" applyBorder="1"/>
    <xf numFmtId="0" fontId="1" fillId="2" borderId="30" xfId="0" applyFont="1" applyFill="1" applyBorder="1"/>
    <xf numFmtId="0" fontId="11" fillId="0" borderId="30" xfId="0" applyFont="1" applyBorder="1"/>
    <xf numFmtId="0" fontId="20" fillId="0" borderId="0" xfId="1" applyFont="1" applyBorder="1" applyAlignment="1">
      <alignment wrapText="1"/>
    </xf>
    <xf numFmtId="0" fontId="21" fillId="0" borderId="0" xfId="0" applyFont="1" applyAlignment="1">
      <alignment vertical="center" wrapText="1"/>
    </xf>
    <xf numFmtId="0" fontId="21" fillId="6" borderId="0" xfId="0" applyFont="1" applyFill="1" applyAlignment="1">
      <alignment vertical="center" wrapText="1"/>
    </xf>
    <xf numFmtId="0" fontId="18" fillId="0" borderId="0" xfId="0" applyFont="1" applyAlignment="1">
      <alignment horizontal="left" vertical="top" wrapText="1"/>
    </xf>
    <xf numFmtId="0" fontId="22" fillId="0" borderId="0" xfId="1" applyFont="1" applyBorder="1" applyAlignment="1">
      <alignment wrapText="1"/>
    </xf>
    <xf numFmtId="0" fontId="0" fillId="0" borderId="0" xfId="0" applyAlignment="1">
      <alignment vertical="center" wrapText="1"/>
    </xf>
    <xf numFmtId="0" fontId="18" fillId="0" borderId="0" xfId="0" applyFont="1" applyAlignment="1">
      <alignment horizontal="left" wrapText="1"/>
    </xf>
    <xf numFmtId="0" fontId="5" fillId="4" borderId="0" xfId="0" applyFont="1" applyFill="1" applyAlignment="1">
      <alignment vertical="center" wrapText="1"/>
    </xf>
    <xf numFmtId="0" fontId="5"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right"/>
    </xf>
    <xf numFmtId="0" fontId="3" fillId="5" borderId="12" xfId="0" applyFont="1" applyFill="1" applyBorder="1" applyAlignment="1">
      <alignment vertical="top" wrapText="1"/>
    </xf>
    <xf numFmtId="0" fontId="1" fillId="0" borderId="12" xfId="0" applyFont="1" applyBorder="1" applyAlignment="1">
      <alignment vertical="top" wrapText="1"/>
    </xf>
    <xf numFmtId="0" fontId="13" fillId="7" borderId="12" xfId="0" applyFont="1" applyFill="1" applyBorder="1" applyAlignment="1">
      <alignment vertical="center"/>
    </xf>
    <xf numFmtId="0" fontId="13" fillId="7" borderId="12" xfId="0" applyFont="1" applyFill="1" applyBorder="1" applyAlignment="1">
      <alignment horizontal="left" vertical="center" wrapText="1"/>
    </xf>
    <xf numFmtId="0" fontId="15" fillId="7" borderId="12"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16" fillId="8" borderId="12" xfId="0" applyFont="1" applyFill="1" applyBorder="1" applyAlignment="1">
      <alignment vertical="center"/>
    </xf>
    <xf numFmtId="0" fontId="18" fillId="7" borderId="0" xfId="0" applyFont="1" applyFill="1" applyAlignment="1">
      <alignment vertical="top"/>
    </xf>
    <xf numFmtId="0" fontId="18" fillId="7" borderId="0" xfId="0" applyFont="1" applyFill="1"/>
    <xf numFmtId="0" fontId="18" fillId="7" borderId="22" xfId="0" applyFont="1" applyFill="1" applyBorder="1"/>
    <xf numFmtId="0" fontId="3" fillId="0" borderId="0" xfId="0" applyFont="1" applyAlignment="1" applyProtection="1">
      <alignment vertical="top"/>
      <protection locked="0"/>
    </xf>
    <xf numFmtId="0" fontId="1" fillId="0" borderId="4" xfId="0" applyFont="1" applyBorder="1" applyAlignment="1" applyProtection="1">
      <alignment vertical="top"/>
      <protection locked="0"/>
    </xf>
    <xf numFmtId="0" fontId="1" fillId="7" borderId="12" xfId="0" applyFont="1" applyFill="1" applyBorder="1" applyProtection="1">
      <protection locked="0"/>
    </xf>
    <xf numFmtId="0" fontId="1" fillId="7" borderId="12" xfId="0" applyFont="1" applyFill="1" applyBorder="1" applyAlignment="1" applyProtection="1">
      <alignment vertical="top"/>
      <protection locked="0"/>
    </xf>
    <xf numFmtId="164" fontId="1" fillId="0" borderId="0" xfId="0" applyNumberFormat="1" applyFont="1"/>
    <xf numFmtId="0" fontId="1" fillId="0" borderId="4" xfId="0" applyFont="1" applyBorder="1" applyAlignment="1">
      <alignment horizontal="center" vertical="center"/>
    </xf>
    <xf numFmtId="0" fontId="4" fillId="0" borderId="0" xfId="0" applyFont="1" applyAlignment="1">
      <alignment horizontal="left" vertical="center"/>
    </xf>
    <xf numFmtId="0" fontId="13" fillId="0" borderId="0" xfId="0" applyFont="1" applyAlignment="1">
      <alignment vertical="center"/>
    </xf>
    <xf numFmtId="0" fontId="2" fillId="0" borderId="0" xfId="0" applyFont="1" applyAlignment="1">
      <alignment horizontal="left"/>
    </xf>
    <xf numFmtId="0" fontId="13"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left"/>
    </xf>
    <xf numFmtId="164" fontId="3" fillId="0" borderId="0" xfId="2" applyNumberFormat="1" applyFont="1" applyFill="1" applyBorder="1"/>
    <xf numFmtId="0" fontId="3" fillId="0" borderId="0" xfId="0" applyFont="1" applyAlignment="1">
      <alignment horizontal="center" vertical="top"/>
    </xf>
    <xf numFmtId="164" fontId="3" fillId="0" borderId="0" xfId="2" applyNumberFormat="1" applyFont="1" applyFill="1" applyBorder="1" applyAlignment="1">
      <alignment horizontal="center"/>
    </xf>
    <xf numFmtId="164" fontId="3" fillId="0" borderId="0" xfId="2" applyNumberFormat="1" applyFont="1" applyFill="1" applyBorder="1" applyAlignment="1"/>
    <xf numFmtId="0" fontId="9" fillId="0" borderId="0" xfId="0" applyFont="1" applyAlignment="1">
      <alignment vertical="center"/>
    </xf>
    <xf numFmtId="0" fontId="9" fillId="0" borderId="0" xfId="0" applyFont="1" applyAlignment="1">
      <alignment horizontal="left" vertical="center"/>
    </xf>
    <xf numFmtId="0" fontId="3" fillId="0" borderId="0" xfId="0" applyFont="1" applyAlignment="1">
      <alignment horizontal="left"/>
    </xf>
    <xf numFmtId="165" fontId="1" fillId="5" borderId="4" xfId="2" applyNumberFormat="1" applyFont="1" applyFill="1" applyBorder="1"/>
    <xf numFmtId="165" fontId="1" fillId="5" borderId="25" xfId="2" applyNumberFormat="1" applyFont="1" applyFill="1" applyBorder="1"/>
    <xf numFmtId="165" fontId="3" fillId="5" borderId="7" xfId="2" applyNumberFormat="1" applyFont="1" applyFill="1" applyBorder="1"/>
    <xf numFmtId="165" fontId="3" fillId="5" borderId="26" xfId="2" applyNumberFormat="1" applyFont="1" applyFill="1" applyBorder="1"/>
    <xf numFmtId="165" fontId="1" fillId="3" borderId="7" xfId="2" applyNumberFormat="1" applyFont="1" applyFill="1" applyBorder="1"/>
    <xf numFmtId="165" fontId="3" fillId="3" borderId="3" xfId="2" applyNumberFormat="1" applyFont="1" applyFill="1" applyBorder="1"/>
    <xf numFmtId="165" fontId="1" fillId="3" borderId="4" xfId="2" applyNumberFormat="1" applyFont="1" applyFill="1" applyBorder="1"/>
    <xf numFmtId="165" fontId="3" fillId="3" borderId="4" xfId="2" applyNumberFormat="1" applyFont="1" applyFill="1" applyBorder="1"/>
    <xf numFmtId="165" fontId="3" fillId="7" borderId="4" xfId="2" applyNumberFormat="1" applyFont="1" applyFill="1" applyBorder="1" applyProtection="1">
      <protection locked="0"/>
    </xf>
    <xf numFmtId="165" fontId="3" fillId="3" borderId="7" xfId="2" applyNumberFormat="1" applyFont="1" applyFill="1" applyBorder="1"/>
    <xf numFmtId="165" fontId="3" fillId="5" borderId="12" xfId="2" applyNumberFormat="1" applyFont="1" applyFill="1" applyBorder="1" applyAlignment="1"/>
    <xf numFmtId="165" fontId="3" fillId="5" borderId="12" xfId="2" applyNumberFormat="1" applyFont="1" applyFill="1" applyBorder="1"/>
    <xf numFmtId="165" fontId="1" fillId="7" borderId="12" xfId="2" applyNumberFormat="1" applyFont="1" applyFill="1" applyBorder="1" applyAlignment="1" applyProtection="1">
      <protection locked="0"/>
    </xf>
    <xf numFmtId="165" fontId="1" fillId="5" borderId="12" xfId="2" applyNumberFormat="1" applyFont="1" applyFill="1" applyBorder="1"/>
    <xf numFmtId="165" fontId="1" fillId="3" borderId="12" xfId="2" applyNumberFormat="1" applyFont="1" applyFill="1" applyBorder="1" applyAlignment="1"/>
    <xf numFmtId="165" fontId="1" fillId="5" borderId="12" xfId="2" applyNumberFormat="1" applyFont="1" applyFill="1" applyBorder="1" applyAlignment="1"/>
    <xf numFmtId="14" fontId="2" fillId="0" borderId="0" xfId="0" applyNumberFormat="1" applyFont="1" applyAlignment="1">
      <alignment horizontal="left" vertical="top" wrapText="1"/>
    </xf>
    <xf numFmtId="0" fontId="2" fillId="0" borderId="0" xfId="0" applyFont="1" applyAlignment="1">
      <alignment horizontal="left" vertical="top" wrapText="1"/>
    </xf>
    <xf numFmtId="165" fontId="1" fillId="7" borderId="12" xfId="0" applyNumberFormat="1" applyFont="1" applyFill="1" applyBorder="1" applyProtection="1">
      <protection locked="0"/>
    </xf>
    <xf numFmtId="0" fontId="15" fillId="0" borderId="0" xfId="0" applyFont="1" applyAlignment="1">
      <alignment vertical="center"/>
    </xf>
    <xf numFmtId="0" fontId="15" fillId="7" borderId="12"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20" fillId="0" borderId="0" xfId="1" quotePrefix="1" applyFont="1" applyFill="1" applyBorder="1" applyAlignment="1">
      <alignment wrapText="1"/>
    </xf>
    <xf numFmtId="0" fontId="18" fillId="0" borderId="0" xfId="0" quotePrefix="1" applyFont="1"/>
    <xf numFmtId="0" fontId="18" fillId="0" borderId="0" xfId="0" applyFont="1" applyAlignment="1">
      <alignment vertical="center" wrapText="1"/>
    </xf>
    <xf numFmtId="0" fontId="1" fillId="7" borderId="12" xfId="0" applyFont="1" applyFill="1" applyBorder="1" applyAlignment="1" applyProtection="1">
      <alignment vertical="top" wrapText="1"/>
      <protection locked="0"/>
    </xf>
    <xf numFmtId="165" fontId="1" fillId="7" borderId="12" xfId="2" applyNumberFormat="1" applyFont="1" applyFill="1" applyBorder="1" applyAlignment="1" applyProtection="1">
      <alignment horizontal="center" vertical="center"/>
      <protection locked="0"/>
    </xf>
    <xf numFmtId="165" fontId="1" fillId="7" borderId="25" xfId="2" applyNumberFormat="1" applyFont="1" applyFill="1" applyBorder="1" applyProtection="1">
      <protection locked="0"/>
    </xf>
    <xf numFmtId="165" fontId="1" fillId="7" borderId="4" xfId="2" applyNumberFormat="1" applyFont="1" applyFill="1" applyBorder="1" applyProtection="1">
      <protection locked="0"/>
    </xf>
    <xf numFmtId="165" fontId="1" fillId="7" borderId="27" xfId="2" applyNumberFormat="1" applyFont="1" applyFill="1" applyBorder="1" applyProtection="1">
      <protection locked="0"/>
    </xf>
    <xf numFmtId="165" fontId="1" fillId="7" borderId="5" xfId="2" applyNumberFormat="1" applyFont="1" applyFill="1" applyBorder="1" applyProtection="1">
      <protection locked="0"/>
    </xf>
    <xf numFmtId="165" fontId="1" fillId="3" borderId="25" xfId="2" applyNumberFormat="1" applyFont="1" applyFill="1" applyBorder="1"/>
    <xf numFmtId="165" fontId="1" fillId="0" borderId="25" xfId="2" applyNumberFormat="1" applyFont="1" applyFill="1" applyBorder="1"/>
    <xf numFmtId="165" fontId="1" fillId="0" borderId="4" xfId="2" applyNumberFormat="1" applyFont="1" applyFill="1" applyBorder="1"/>
    <xf numFmtId="165" fontId="3" fillId="5" borderId="11" xfId="2" applyNumberFormat="1" applyFont="1" applyFill="1" applyBorder="1"/>
    <xf numFmtId="165" fontId="3" fillId="5" borderId="3" xfId="2" applyNumberFormat="1" applyFont="1" applyFill="1" applyBorder="1"/>
    <xf numFmtId="165" fontId="1" fillId="8" borderId="12" xfId="0" applyNumberFormat="1" applyFont="1" applyFill="1" applyBorder="1" applyProtection="1">
      <protection locked="0"/>
    </xf>
    <xf numFmtId="165" fontId="1" fillId="0" borderId="0" xfId="0" applyNumberFormat="1" applyFont="1"/>
    <xf numFmtId="165" fontId="3" fillId="0" borderId="12" xfId="0" applyNumberFormat="1" applyFont="1" applyBorder="1" applyAlignment="1">
      <alignment horizontal="center"/>
    </xf>
    <xf numFmtId="165" fontId="1" fillId="5" borderId="12" xfId="2" applyNumberFormat="1" applyFont="1" applyFill="1" applyBorder="1" applyAlignment="1">
      <alignment horizontal="right"/>
    </xf>
    <xf numFmtId="165" fontId="1" fillId="7" borderId="12" xfId="2" applyNumberFormat="1" applyFont="1" applyFill="1" applyBorder="1" applyAlignment="1" applyProtection="1">
      <alignment wrapText="1"/>
      <protection locked="0"/>
    </xf>
    <xf numFmtId="165" fontId="3" fillId="5" borderId="12" xfId="2" applyNumberFormat="1" applyFont="1" applyFill="1" applyBorder="1" applyAlignment="1">
      <alignment vertical="center"/>
    </xf>
    <xf numFmtId="0" fontId="18" fillId="8" borderId="0" xfId="0" applyFont="1" applyFill="1" applyAlignment="1">
      <alignment horizontal="left" vertical="top" wrapText="1"/>
    </xf>
    <xf numFmtId="0" fontId="18" fillId="8" borderId="22" xfId="0" applyFont="1" applyFill="1" applyBorder="1" applyAlignment="1">
      <alignment horizontal="left" vertical="top" wrapText="1"/>
    </xf>
    <xf numFmtId="0" fontId="18" fillId="9" borderId="0" xfId="0" quotePrefix="1" applyFont="1" applyFill="1" applyAlignment="1">
      <alignment horizontal="left" vertical="top" wrapText="1"/>
    </xf>
    <xf numFmtId="0" fontId="0" fillId="9" borderId="0" xfId="0" applyFill="1" applyAlignment="1">
      <alignment vertical="top" wrapText="1"/>
    </xf>
    <xf numFmtId="0" fontId="5" fillId="6" borderId="0" xfId="0" applyFont="1" applyFill="1" applyAlignment="1">
      <alignment horizontal="left"/>
    </xf>
    <xf numFmtId="164" fontId="1" fillId="7" borderId="13" xfId="2" applyNumberFormat="1" applyFont="1" applyFill="1" applyBorder="1" applyAlignment="1" applyProtection="1">
      <alignment horizontal="center"/>
      <protection locked="0"/>
    </xf>
    <xf numFmtId="164" fontId="1" fillId="7" borderId="15" xfId="2" applyNumberFormat="1" applyFont="1" applyFill="1" applyBorder="1" applyAlignment="1" applyProtection="1">
      <alignment horizontal="center"/>
      <protection locked="0"/>
    </xf>
    <xf numFmtId="165" fontId="1" fillId="7" borderId="13" xfId="2" applyNumberFormat="1" applyFont="1" applyFill="1" applyBorder="1" applyAlignment="1" applyProtection="1">
      <alignment horizontal="center"/>
      <protection locked="0"/>
    </xf>
    <xf numFmtId="165" fontId="1" fillId="7" borderId="15" xfId="2" applyNumberFormat="1" applyFont="1" applyFill="1" applyBorder="1" applyAlignment="1" applyProtection="1">
      <alignment horizontal="center"/>
      <protection locked="0"/>
    </xf>
    <xf numFmtId="0" fontId="1" fillId="7" borderId="13" xfId="0" applyFont="1" applyFill="1" applyBorder="1" applyAlignment="1" applyProtection="1">
      <alignment horizontal="left" vertical="top" wrapText="1"/>
      <protection locked="0"/>
    </xf>
    <xf numFmtId="0" fontId="1" fillId="7" borderId="15" xfId="0" applyFont="1" applyFill="1" applyBorder="1" applyAlignment="1" applyProtection="1">
      <alignment horizontal="left" vertical="top" wrapText="1"/>
      <protection locked="0"/>
    </xf>
    <xf numFmtId="164" fontId="1" fillId="8" borderId="13" xfId="2" applyNumberFormat="1" applyFont="1" applyFill="1" applyBorder="1" applyAlignment="1" applyProtection="1">
      <alignment horizontal="center"/>
      <protection locked="0"/>
    </xf>
    <xf numFmtId="164" fontId="1" fillId="8" borderId="15" xfId="2" applyNumberFormat="1" applyFont="1" applyFill="1" applyBorder="1" applyAlignment="1" applyProtection="1">
      <alignment horizontal="center"/>
      <protection locked="0"/>
    </xf>
    <xf numFmtId="165" fontId="1" fillId="8" borderId="13" xfId="2" applyNumberFormat="1" applyFont="1" applyFill="1" applyBorder="1" applyAlignment="1" applyProtection="1">
      <alignment horizontal="center"/>
      <protection locked="0"/>
    </xf>
    <xf numFmtId="165" fontId="1" fillId="8" borderId="15" xfId="2" applyNumberFormat="1" applyFont="1" applyFill="1" applyBorder="1" applyAlignment="1" applyProtection="1">
      <alignment horizontal="center"/>
      <protection locked="0"/>
    </xf>
    <xf numFmtId="165" fontId="3" fillId="5" borderId="12" xfId="2" applyNumberFormat="1" applyFont="1" applyFill="1" applyBorder="1" applyAlignment="1">
      <alignment horizontal="center"/>
    </xf>
    <xf numFmtId="164" fontId="3" fillId="5" borderId="12" xfId="2" applyNumberFormat="1" applyFont="1" applyFill="1" applyBorder="1" applyAlignment="1">
      <alignment horizontal="center"/>
    </xf>
    <xf numFmtId="165" fontId="1" fillId="3" borderId="12" xfId="0" applyNumberFormat="1" applyFont="1" applyFill="1" applyBorder="1" applyAlignment="1">
      <alignment horizontal="center" vertical="top" wrapText="1"/>
    </xf>
    <xf numFmtId="165" fontId="1" fillId="7" borderId="12" xfId="2" applyNumberFormat="1" applyFont="1" applyFill="1" applyBorder="1" applyAlignment="1" applyProtection="1">
      <alignment horizontal="center"/>
      <protection locked="0"/>
    </xf>
    <xf numFmtId="165" fontId="1" fillId="5" borderId="12" xfId="2" applyNumberFormat="1" applyFont="1" applyFill="1" applyBorder="1" applyAlignment="1">
      <alignment horizontal="center"/>
    </xf>
    <xf numFmtId="0" fontId="11" fillId="0" borderId="12" xfId="0" applyFont="1" applyBorder="1" applyAlignment="1">
      <alignment horizontal="center" vertical="top"/>
    </xf>
    <xf numFmtId="0" fontId="1" fillId="8" borderId="12" xfId="0" applyFont="1" applyFill="1" applyBorder="1" applyAlignment="1">
      <alignment horizontal="left" vertical="top"/>
    </xf>
    <xf numFmtId="0" fontId="1" fillId="8" borderId="12" xfId="0" applyFont="1" applyFill="1" applyBorder="1" applyAlignment="1" applyProtection="1">
      <alignment horizontal="left" vertical="top"/>
      <protection locked="0"/>
    </xf>
    <xf numFmtId="0" fontId="3" fillId="0" borderId="12" xfId="0" applyFont="1" applyBorder="1" applyAlignment="1">
      <alignment horizontal="left"/>
    </xf>
    <xf numFmtId="0" fontId="1" fillId="7" borderId="12" xfId="0" applyFont="1" applyFill="1" applyBorder="1" applyAlignment="1" applyProtection="1">
      <alignment horizontal="center"/>
      <protection locked="0"/>
    </xf>
    <xf numFmtId="0" fontId="3" fillId="0" borderId="12" xfId="0" applyFont="1" applyBorder="1" applyAlignment="1">
      <alignment horizontal="left" vertical="top"/>
    </xf>
    <xf numFmtId="0" fontId="1" fillId="7" borderId="16" xfId="0" applyFont="1" applyFill="1" applyBorder="1" applyAlignment="1" applyProtection="1">
      <alignment horizontal="left" vertical="top" wrapText="1"/>
      <protection locked="0"/>
    </xf>
    <xf numFmtId="0" fontId="1" fillId="7" borderId="11" xfId="0" applyFont="1" applyFill="1" applyBorder="1" applyAlignment="1" applyProtection="1">
      <alignment horizontal="left" vertical="top" wrapText="1"/>
      <protection locked="0"/>
    </xf>
    <xf numFmtId="0" fontId="1" fillId="7" borderId="28" xfId="0" applyFont="1" applyFill="1" applyBorder="1" applyAlignment="1" applyProtection="1">
      <alignment horizontal="left" vertical="top" wrapText="1"/>
      <protection locked="0"/>
    </xf>
    <xf numFmtId="0" fontId="1" fillId="7" borderId="25" xfId="0" applyFont="1" applyFill="1" applyBorder="1" applyAlignment="1" applyProtection="1">
      <alignment horizontal="left" vertical="top" wrapText="1"/>
      <protection locked="0"/>
    </xf>
    <xf numFmtId="0" fontId="1" fillId="7" borderId="29" xfId="0" applyFont="1" applyFill="1" applyBorder="1" applyAlignment="1" applyProtection="1">
      <alignment horizontal="left" vertical="top" wrapText="1"/>
      <protection locked="0"/>
    </xf>
    <xf numFmtId="0" fontId="1" fillId="7" borderId="27" xfId="0" applyFont="1" applyFill="1" applyBorder="1" applyAlignment="1" applyProtection="1">
      <alignment horizontal="left" vertical="top" wrapText="1"/>
      <protection locked="0"/>
    </xf>
    <xf numFmtId="0" fontId="3" fillId="5" borderId="13" xfId="0" applyFont="1" applyFill="1" applyBorder="1" applyAlignment="1">
      <alignment horizontal="left" vertical="top"/>
    </xf>
    <xf numFmtId="0" fontId="3" fillId="5" borderId="14" xfId="0" applyFont="1" applyFill="1" applyBorder="1" applyAlignment="1">
      <alignment horizontal="left" vertical="top"/>
    </xf>
    <xf numFmtId="0" fontId="3" fillId="5" borderId="15" xfId="0" applyFont="1" applyFill="1" applyBorder="1" applyAlignment="1">
      <alignment horizontal="left" vertical="top"/>
    </xf>
    <xf numFmtId="0" fontId="3" fillId="0" borderId="13" xfId="0" applyFont="1" applyBorder="1" applyAlignment="1">
      <alignment horizontal="left"/>
    </xf>
    <xf numFmtId="0" fontId="1" fillId="7" borderId="12" xfId="0" applyFont="1" applyFill="1" applyBorder="1" applyAlignment="1" applyProtection="1">
      <alignment horizontal="left"/>
      <protection locked="0"/>
    </xf>
    <xf numFmtId="0" fontId="1" fillId="7" borderId="12" xfId="0" applyFont="1" applyFill="1" applyBorder="1" applyAlignment="1" applyProtection="1">
      <alignment horizontal="left" vertical="top"/>
      <protection locked="0"/>
    </xf>
    <xf numFmtId="165" fontId="1" fillId="3" borderId="12" xfId="2" applyNumberFormat="1"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2" xfId="0" applyFont="1" applyBorder="1" applyAlignment="1">
      <alignment horizontal="center" wrapText="1"/>
    </xf>
    <xf numFmtId="0" fontId="2" fillId="7" borderId="18" xfId="0" applyFont="1" applyFill="1" applyBorder="1" applyAlignment="1" applyProtection="1">
      <alignment horizontal="left" vertical="top" wrapText="1"/>
      <protection locked="0"/>
    </xf>
    <xf numFmtId="0" fontId="2" fillId="7" borderId="17" xfId="0" applyFont="1" applyFill="1" applyBorder="1" applyAlignment="1" applyProtection="1">
      <alignment horizontal="left" vertical="top" wrapText="1"/>
      <protection locked="0"/>
    </xf>
    <xf numFmtId="0" fontId="2" fillId="7" borderId="19" xfId="0" applyFont="1" applyFill="1" applyBorder="1" applyAlignment="1" applyProtection="1">
      <alignment horizontal="left" vertical="top" wrapText="1"/>
      <protection locked="0"/>
    </xf>
    <xf numFmtId="0" fontId="2" fillId="7" borderId="21" xfId="0" applyFont="1" applyFill="1" applyBorder="1" applyAlignment="1" applyProtection="1">
      <alignment horizontal="left" vertical="top" wrapText="1"/>
      <protection locked="0"/>
    </xf>
    <xf numFmtId="0" fontId="2" fillId="7" borderId="0" xfId="0" applyFont="1" applyFill="1" applyAlignment="1" applyProtection="1">
      <alignment horizontal="left" vertical="top" wrapText="1"/>
      <protection locked="0"/>
    </xf>
    <xf numFmtId="0" fontId="2" fillId="7" borderId="22" xfId="0" applyFont="1" applyFill="1" applyBorder="1" applyAlignment="1" applyProtection="1">
      <alignment horizontal="left" vertical="top" wrapText="1"/>
      <protection locked="0"/>
    </xf>
    <xf numFmtId="0" fontId="2" fillId="7" borderId="23" xfId="0" applyFont="1" applyFill="1" applyBorder="1" applyAlignment="1" applyProtection="1">
      <alignment horizontal="left" vertical="top" wrapText="1"/>
      <protection locked="0"/>
    </xf>
    <xf numFmtId="0" fontId="2" fillId="7" borderId="20" xfId="0" applyFont="1" applyFill="1" applyBorder="1" applyAlignment="1" applyProtection="1">
      <alignment horizontal="left" vertical="top" wrapText="1"/>
      <protection locked="0"/>
    </xf>
    <xf numFmtId="0" fontId="2" fillId="7" borderId="24" xfId="0" applyFont="1" applyFill="1" applyBorder="1" applyAlignment="1" applyProtection="1">
      <alignment horizontal="left" vertical="top" wrapText="1"/>
      <protection locked="0"/>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3" fillId="0" borderId="12" xfId="0" applyFont="1" applyBorder="1" applyAlignment="1">
      <alignment horizontal="center"/>
    </xf>
    <xf numFmtId="0" fontId="1" fillId="7" borderId="12" xfId="0" applyFont="1" applyFill="1" applyBorder="1" applyAlignment="1" applyProtection="1">
      <alignment horizontal="left" wrapText="1"/>
      <protection locked="0"/>
    </xf>
    <xf numFmtId="165" fontId="1" fillId="7" borderId="12" xfId="0" applyNumberFormat="1" applyFont="1" applyFill="1" applyBorder="1" applyAlignment="1" applyProtection="1">
      <alignment horizontal="center"/>
      <protection locked="0"/>
    </xf>
    <xf numFmtId="0" fontId="1" fillId="7" borderId="12" xfId="0" applyFont="1" applyFill="1" applyBorder="1" applyAlignment="1" applyProtection="1">
      <alignment horizontal="left" vertical="top" wrapText="1"/>
      <protection locked="0"/>
    </xf>
    <xf numFmtId="0" fontId="2" fillId="9" borderId="13" xfId="0" applyFont="1" applyFill="1" applyBorder="1" applyAlignment="1">
      <alignment horizontal="left" vertical="center" wrapText="1"/>
    </xf>
    <xf numFmtId="0" fontId="2" fillId="9" borderId="15" xfId="0" applyFont="1" applyFill="1" applyBorder="1" applyAlignment="1">
      <alignment horizontal="left" vertical="center"/>
    </xf>
    <xf numFmtId="14" fontId="1" fillId="7" borderId="13" xfId="0" applyNumberFormat="1" applyFont="1" applyFill="1" applyBorder="1" applyAlignment="1" applyProtection="1">
      <alignment horizontal="center"/>
      <protection locked="0"/>
    </xf>
    <xf numFmtId="14" fontId="1" fillId="7" borderId="15" xfId="0" applyNumberFormat="1" applyFont="1" applyFill="1" applyBorder="1" applyAlignment="1" applyProtection="1">
      <alignment horizontal="center"/>
      <protection locked="0"/>
    </xf>
    <xf numFmtId="0" fontId="2" fillId="9" borderId="16" xfId="0" applyFont="1" applyFill="1" applyBorder="1" applyAlignment="1">
      <alignment horizontal="left" vertical="center" wrapText="1"/>
    </xf>
    <xf numFmtId="0" fontId="2" fillId="9" borderId="11" xfId="0" applyFont="1" applyFill="1" applyBorder="1" applyAlignment="1">
      <alignment horizontal="left" vertical="center"/>
    </xf>
    <xf numFmtId="0" fontId="2" fillId="9" borderId="28" xfId="0" applyFont="1" applyFill="1" applyBorder="1" applyAlignment="1">
      <alignment horizontal="left" vertical="center"/>
    </xf>
    <xf numFmtId="0" fontId="2" fillId="9" borderId="25" xfId="0" applyFont="1" applyFill="1" applyBorder="1" applyAlignment="1">
      <alignment horizontal="left" vertical="center"/>
    </xf>
    <xf numFmtId="0" fontId="2" fillId="9" borderId="29" xfId="0" applyFont="1" applyFill="1" applyBorder="1" applyAlignment="1">
      <alignment horizontal="left" vertical="center"/>
    </xf>
    <xf numFmtId="0" fontId="2" fillId="9" borderId="27" xfId="0" applyFont="1" applyFill="1" applyBorder="1" applyAlignment="1">
      <alignment horizontal="left" vertical="center"/>
    </xf>
    <xf numFmtId="0" fontId="2" fillId="9" borderId="11" xfId="0" applyFont="1" applyFill="1" applyBorder="1" applyAlignment="1">
      <alignment horizontal="left" vertical="center" wrapText="1"/>
    </xf>
    <xf numFmtId="0" fontId="2" fillId="9" borderId="28" xfId="0" applyFont="1" applyFill="1" applyBorder="1" applyAlignment="1">
      <alignment horizontal="left" vertical="center" wrapText="1"/>
    </xf>
    <xf numFmtId="0" fontId="2" fillId="9" borderId="25" xfId="0"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27" xfId="0" applyFont="1" applyFill="1" applyBorder="1" applyAlignment="1">
      <alignment horizontal="left" vertical="center" wrapText="1"/>
    </xf>
    <xf numFmtId="0" fontId="1" fillId="7" borderId="13" xfId="0" applyFont="1" applyFill="1" applyBorder="1" applyAlignment="1" applyProtection="1">
      <alignment horizontal="center" vertical="top"/>
      <protection locked="0"/>
    </xf>
    <xf numFmtId="0" fontId="1" fillId="7" borderId="14" xfId="0" applyFont="1" applyFill="1" applyBorder="1" applyAlignment="1" applyProtection="1">
      <alignment horizontal="center" vertical="top"/>
      <protection locked="0"/>
    </xf>
    <xf numFmtId="0" fontId="1" fillId="7" borderId="15" xfId="0" applyFont="1" applyFill="1" applyBorder="1" applyAlignment="1" applyProtection="1">
      <alignment horizontal="center" vertical="top"/>
      <protection locked="0"/>
    </xf>
    <xf numFmtId="0" fontId="1" fillId="7" borderId="12" xfId="0" applyFont="1" applyFill="1" applyBorder="1" applyAlignment="1" applyProtection="1">
      <alignment horizontal="center" vertical="top"/>
      <protection locked="0"/>
    </xf>
    <xf numFmtId="0" fontId="3" fillId="0" borderId="12" xfId="0" applyFont="1" applyBorder="1" applyAlignment="1">
      <alignment horizontal="left" vertical="top" wrapText="1"/>
    </xf>
    <xf numFmtId="0" fontId="1" fillId="7" borderId="13" xfId="0" applyFont="1" applyFill="1" applyBorder="1" applyAlignment="1" applyProtection="1">
      <alignment horizontal="center"/>
      <protection locked="0"/>
    </xf>
    <xf numFmtId="0" fontId="1" fillId="7" borderId="14" xfId="0" applyFont="1" applyFill="1" applyBorder="1" applyAlignment="1" applyProtection="1">
      <alignment horizontal="center"/>
      <protection locked="0"/>
    </xf>
    <xf numFmtId="0" fontId="1" fillId="7" borderId="15" xfId="0" applyFont="1" applyFill="1" applyBorder="1" applyAlignment="1" applyProtection="1">
      <alignment horizontal="center"/>
      <protection locked="0"/>
    </xf>
    <xf numFmtId="0" fontId="2" fillId="9" borderId="0" xfId="0" applyFont="1" applyFill="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8" borderId="12" xfId="0" applyFont="1" applyFill="1" applyBorder="1" applyAlignment="1" applyProtection="1">
      <alignment horizontal="left" vertical="top" wrapText="1"/>
      <protection locked="0"/>
    </xf>
    <xf numFmtId="0" fontId="1" fillId="7" borderId="12" xfId="0" applyFont="1" applyFill="1" applyBorder="1" applyAlignment="1" applyProtection="1">
      <alignment horizontal="center" wrapText="1"/>
      <protection locked="0"/>
    </xf>
    <xf numFmtId="165" fontId="3" fillId="5" borderId="13" xfId="2" applyNumberFormat="1" applyFont="1" applyFill="1" applyBorder="1" applyAlignment="1" applyProtection="1">
      <alignment horizontal="center" vertical="center"/>
    </xf>
    <xf numFmtId="165" fontId="3" fillId="5" borderId="15" xfId="2" applyNumberFormat="1" applyFont="1" applyFill="1" applyBorder="1" applyAlignment="1" applyProtection="1">
      <alignment horizontal="center" vertical="center"/>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3" fillId="5" borderId="15" xfId="0" applyFont="1" applyFill="1" applyBorder="1" applyAlignment="1">
      <alignment horizontal="left" vertical="center"/>
    </xf>
    <xf numFmtId="0" fontId="17" fillId="0" borderId="14" xfId="0" applyFont="1" applyBorder="1" applyAlignment="1">
      <alignment horizontal="center" wrapText="1"/>
    </xf>
    <xf numFmtId="0" fontId="17" fillId="0" borderId="15" xfId="0" applyFont="1" applyBorder="1" applyAlignment="1">
      <alignment horizontal="center"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3" xfId="0" applyFont="1" applyBorder="1" applyAlignment="1">
      <alignment horizontal="center" wrapText="1"/>
    </xf>
    <xf numFmtId="165" fontId="1" fillId="5" borderId="13" xfId="2" applyNumberFormat="1" applyFont="1" applyFill="1" applyBorder="1" applyAlignment="1">
      <alignment horizontal="center"/>
    </xf>
    <xf numFmtId="165" fontId="1" fillId="5" borderId="15" xfId="2" applyNumberFormat="1" applyFont="1" applyFill="1" applyBorder="1" applyAlignment="1">
      <alignment horizontal="center"/>
    </xf>
    <xf numFmtId="0" fontId="3" fillId="0" borderId="15" xfId="0" applyFont="1" applyBorder="1" applyAlignment="1">
      <alignment horizontal="center" wrapText="1"/>
    </xf>
    <xf numFmtId="0" fontId="1" fillId="7" borderId="14" xfId="0" applyFont="1" applyFill="1" applyBorder="1" applyAlignment="1" applyProtection="1">
      <alignment horizontal="left" vertical="top" wrapText="1"/>
      <protection locked="0"/>
    </xf>
    <xf numFmtId="0" fontId="1" fillId="8" borderId="13" xfId="0" applyFont="1" applyFill="1" applyBorder="1" applyAlignment="1" applyProtection="1">
      <alignment horizontal="left" vertical="top" wrapText="1"/>
      <protection locked="0"/>
    </xf>
    <xf numFmtId="0" fontId="1" fillId="8" borderId="14" xfId="0" applyFont="1" applyFill="1" applyBorder="1" applyAlignment="1" applyProtection="1">
      <alignment horizontal="left" vertical="top" wrapText="1"/>
      <protection locked="0"/>
    </xf>
    <xf numFmtId="0" fontId="1" fillId="8" borderId="15" xfId="0" applyFont="1" applyFill="1" applyBorder="1" applyAlignment="1" applyProtection="1">
      <alignment horizontal="left" vertical="top" wrapText="1"/>
      <protection locked="0"/>
    </xf>
    <xf numFmtId="0" fontId="3" fillId="5" borderId="12" xfId="0" applyFont="1" applyFill="1" applyBorder="1" applyAlignment="1">
      <alignment horizontal="left"/>
    </xf>
    <xf numFmtId="0" fontId="3" fillId="0" borderId="2" xfId="0" applyFont="1" applyBorder="1" applyAlignment="1">
      <alignment horizontal="left"/>
    </xf>
    <xf numFmtId="0" fontId="1" fillId="0" borderId="12" xfId="0" applyFont="1" applyBorder="1" applyAlignment="1" applyProtection="1">
      <alignment horizontal="left" vertical="top" wrapText="1"/>
      <protection locked="0"/>
    </xf>
    <xf numFmtId="0" fontId="1" fillId="0" borderId="12" xfId="0" applyFont="1" applyBorder="1" applyAlignment="1" applyProtection="1">
      <alignment horizontal="left"/>
      <protection locked="0"/>
    </xf>
    <xf numFmtId="0" fontId="5" fillId="6" borderId="0" xfId="0" applyFont="1" applyFill="1" applyAlignment="1">
      <alignment horizontal="left" vertical="center" wrapText="1"/>
    </xf>
    <xf numFmtId="0" fontId="2" fillId="7" borderId="8" xfId="0" applyFont="1" applyFill="1" applyBorder="1" applyAlignment="1" applyProtection="1">
      <alignment horizontal="left" vertical="top" wrapText="1"/>
      <protection locked="0"/>
    </xf>
    <xf numFmtId="0" fontId="2" fillId="7" borderId="9" xfId="0" applyFont="1" applyFill="1" applyBorder="1" applyAlignment="1" applyProtection="1">
      <alignment horizontal="left" vertical="top" wrapText="1"/>
      <protection locked="0"/>
    </xf>
    <xf numFmtId="0" fontId="2" fillId="7" borderId="10" xfId="0" applyFont="1" applyFill="1" applyBorder="1" applyAlignment="1" applyProtection="1">
      <alignment horizontal="left" vertical="top" wrapText="1"/>
      <protection locked="0"/>
    </xf>
    <xf numFmtId="0" fontId="3" fillId="0" borderId="0" xfId="0" applyFont="1" applyAlignment="1">
      <alignment horizontal="center"/>
    </xf>
    <xf numFmtId="0" fontId="1" fillId="7" borderId="13" xfId="0" applyFont="1" applyFill="1" applyBorder="1" applyAlignment="1" applyProtection="1">
      <alignment horizontal="left" vertical="center"/>
      <protection locked="0"/>
    </xf>
    <xf numFmtId="0" fontId="1" fillId="7" borderId="14" xfId="0" applyFont="1" applyFill="1" applyBorder="1" applyAlignment="1" applyProtection="1">
      <alignment horizontal="left" vertical="center"/>
      <protection locked="0"/>
    </xf>
    <xf numFmtId="0" fontId="1" fillId="7" borderId="15" xfId="0" applyFont="1" applyFill="1" applyBorder="1" applyAlignment="1" applyProtection="1">
      <alignment horizontal="left" vertical="center"/>
      <protection locked="0"/>
    </xf>
    <xf numFmtId="0" fontId="12" fillId="7" borderId="18" xfId="0" applyFont="1" applyFill="1" applyBorder="1" applyAlignment="1" applyProtection="1">
      <alignment horizontal="left" vertical="top" wrapText="1"/>
      <protection locked="0"/>
    </xf>
    <xf numFmtId="0" fontId="12" fillId="7" borderId="17" xfId="0" applyFont="1" applyFill="1" applyBorder="1" applyAlignment="1" applyProtection="1">
      <alignment horizontal="left" vertical="top" wrapText="1"/>
      <protection locked="0"/>
    </xf>
    <xf numFmtId="0" fontId="12" fillId="7" borderId="19" xfId="0" applyFont="1" applyFill="1" applyBorder="1" applyAlignment="1" applyProtection="1">
      <alignment horizontal="left" vertical="top" wrapText="1"/>
      <protection locked="0"/>
    </xf>
    <xf numFmtId="0" fontId="12" fillId="7" borderId="21" xfId="0" applyFont="1" applyFill="1" applyBorder="1" applyAlignment="1" applyProtection="1">
      <alignment horizontal="left" vertical="top" wrapText="1"/>
      <protection locked="0"/>
    </xf>
    <xf numFmtId="0" fontId="12" fillId="7" borderId="0" xfId="0" applyFont="1" applyFill="1" applyAlignment="1" applyProtection="1">
      <alignment horizontal="left" vertical="top" wrapText="1"/>
      <protection locked="0"/>
    </xf>
    <xf numFmtId="0" fontId="12" fillId="7" borderId="22" xfId="0" applyFont="1" applyFill="1" applyBorder="1" applyAlignment="1" applyProtection="1">
      <alignment horizontal="left" vertical="top" wrapText="1"/>
      <protection locked="0"/>
    </xf>
    <xf numFmtId="0" fontId="12" fillId="7" borderId="23" xfId="0" applyFont="1" applyFill="1" applyBorder="1" applyAlignment="1" applyProtection="1">
      <alignment horizontal="left" vertical="top" wrapText="1"/>
      <protection locked="0"/>
    </xf>
    <xf numFmtId="0" fontId="12" fillId="7" borderId="20" xfId="0" applyFont="1" applyFill="1" applyBorder="1" applyAlignment="1" applyProtection="1">
      <alignment horizontal="left" vertical="top" wrapText="1"/>
      <protection locked="0"/>
    </xf>
    <xf numFmtId="0" fontId="12" fillId="7" borderId="24" xfId="0" applyFont="1" applyFill="1" applyBorder="1" applyAlignment="1" applyProtection="1">
      <alignment horizontal="left" vertical="top" wrapText="1"/>
      <protection locked="0"/>
    </xf>
    <xf numFmtId="0" fontId="3" fillId="0" borderId="0" xfId="0" applyFont="1" applyAlignment="1">
      <alignment horizontal="left"/>
    </xf>
    <xf numFmtId="0" fontId="4" fillId="0" borderId="0" xfId="0" applyFont="1" applyAlignment="1">
      <alignment horizontal="left" vertical="center"/>
    </xf>
    <xf numFmtId="49" fontId="2" fillId="7" borderId="8" xfId="0" applyNumberFormat="1" applyFont="1" applyFill="1" applyBorder="1" applyAlignment="1" applyProtection="1">
      <alignment horizontal="left" vertical="top" wrapText="1"/>
      <protection locked="0"/>
    </xf>
    <xf numFmtId="49" fontId="2" fillId="7" borderId="9" xfId="0" applyNumberFormat="1" applyFont="1" applyFill="1" applyBorder="1" applyAlignment="1" applyProtection="1">
      <alignment horizontal="left" vertical="top" wrapText="1"/>
      <protection locked="0"/>
    </xf>
    <xf numFmtId="49" fontId="2" fillId="7" borderId="10" xfId="0" applyNumberFormat="1" applyFont="1" applyFill="1" applyBorder="1" applyAlignment="1" applyProtection="1">
      <alignment horizontal="left" vertical="top" wrapText="1"/>
      <protection locked="0"/>
    </xf>
    <xf numFmtId="14" fontId="2" fillId="7" borderId="8" xfId="0" applyNumberFormat="1" applyFont="1" applyFill="1" applyBorder="1" applyAlignment="1" applyProtection="1">
      <alignment horizontal="left" vertical="top" wrapText="1"/>
      <protection locked="0"/>
    </xf>
    <xf numFmtId="0" fontId="2" fillId="8" borderId="8" xfId="0" applyFont="1" applyFill="1" applyBorder="1" applyAlignment="1" applyProtection="1">
      <alignment horizontal="left" vertical="top" wrapText="1"/>
      <protection locked="0"/>
    </xf>
    <xf numFmtId="0" fontId="2" fillId="8" borderId="9" xfId="0" applyFont="1" applyFill="1" applyBorder="1" applyAlignment="1" applyProtection="1">
      <alignment horizontal="left" vertical="top" wrapText="1"/>
      <protection locked="0"/>
    </xf>
    <xf numFmtId="0" fontId="2" fillId="8" borderId="10" xfId="0" applyFont="1" applyFill="1" applyBorder="1" applyAlignment="1" applyProtection="1">
      <alignment horizontal="left" vertical="top" wrapText="1"/>
      <protection locked="0"/>
    </xf>
    <xf numFmtId="0" fontId="1" fillId="7" borderId="2" xfId="0" applyFont="1" applyFill="1" applyBorder="1" applyAlignment="1" applyProtection="1">
      <alignment horizontal="center"/>
      <protection locked="0"/>
    </xf>
    <xf numFmtId="0" fontId="3" fillId="0" borderId="0" xfId="0" applyFont="1" applyAlignment="1">
      <alignment horizontal="left" vertical="top"/>
    </xf>
    <xf numFmtId="0" fontId="1" fillId="0" borderId="0" xfId="0" applyFont="1" applyAlignment="1">
      <alignment horizontal="left" vertical="top" wrapText="1"/>
    </xf>
    <xf numFmtId="165" fontId="1" fillId="7" borderId="12" xfId="2" applyNumberFormat="1" applyFont="1" applyFill="1" applyBorder="1" applyAlignment="1" applyProtection="1">
      <alignment horizontal="right"/>
      <protection locked="0"/>
    </xf>
    <xf numFmtId="164" fontId="1" fillId="5" borderId="12" xfId="2" applyNumberFormat="1" applyFont="1" applyFill="1" applyBorder="1" applyAlignment="1">
      <alignment horizontal="right"/>
    </xf>
    <xf numFmtId="164" fontId="1" fillId="8" borderId="12" xfId="2" applyNumberFormat="1" applyFont="1" applyFill="1" applyBorder="1" applyAlignment="1" applyProtection="1">
      <alignment horizontal="right"/>
      <protection locked="0"/>
    </xf>
    <xf numFmtId="165" fontId="1" fillId="8" borderId="12" xfId="2" applyNumberFormat="1" applyFont="1" applyFill="1" applyBorder="1" applyAlignment="1" applyProtection="1">
      <alignment horizontal="right"/>
      <protection locked="0"/>
    </xf>
    <xf numFmtId="164" fontId="3" fillId="5" borderId="12" xfId="2" applyNumberFormat="1" applyFont="1" applyFill="1" applyBorder="1" applyAlignment="1">
      <alignment horizontal="right"/>
    </xf>
    <xf numFmtId="0" fontId="11" fillId="0" borderId="0" xfId="0" applyFont="1" applyAlignment="1">
      <alignment horizontal="left"/>
    </xf>
    <xf numFmtId="0" fontId="3" fillId="5" borderId="13" xfId="0" applyFont="1" applyFill="1" applyBorder="1" applyAlignment="1">
      <alignment horizontal="center" vertical="top"/>
    </xf>
    <xf numFmtId="0" fontId="3" fillId="5" borderId="15" xfId="0" applyFont="1" applyFill="1" applyBorder="1" applyAlignment="1">
      <alignment horizontal="center" vertical="top"/>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3" xfId="0" applyFont="1" applyBorder="1" applyAlignment="1">
      <alignment horizontal="center" vertical="top"/>
    </xf>
    <xf numFmtId="0" fontId="3" fillId="0" borderId="5" xfId="0" applyFont="1" applyBorder="1" applyAlignment="1">
      <alignment horizontal="center" vertical="top"/>
    </xf>
    <xf numFmtId="0" fontId="13" fillId="7" borderId="12" xfId="0" applyFont="1" applyFill="1" applyBorder="1" applyAlignment="1">
      <alignment horizontal="left" vertical="center"/>
    </xf>
    <xf numFmtId="0" fontId="2" fillId="9" borderId="12" xfId="0" applyFont="1" applyFill="1" applyBorder="1" applyAlignment="1">
      <alignment horizontal="left"/>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5" xfId="0" applyFont="1" applyFill="1" applyBorder="1" applyAlignment="1">
      <alignment horizontal="center" vertical="center"/>
    </xf>
    <xf numFmtId="165" fontId="3" fillId="5" borderId="12" xfId="2" applyNumberFormat="1" applyFont="1" applyFill="1" applyBorder="1" applyAlignment="1">
      <alignment horizontal="right"/>
    </xf>
    <xf numFmtId="0" fontId="2" fillId="9" borderId="13" xfId="0" applyFont="1" applyFill="1" applyBorder="1" applyAlignment="1">
      <alignment horizontal="left" vertical="center"/>
    </xf>
    <xf numFmtId="0" fontId="2" fillId="9" borderId="15" xfId="0" applyFont="1" applyFill="1" applyBorder="1" applyAlignment="1">
      <alignment horizontal="left" vertical="center" wrapText="1"/>
    </xf>
    <xf numFmtId="0" fontId="3" fillId="0" borderId="14" xfId="0" applyFont="1" applyBorder="1" applyAlignment="1">
      <alignment horizontal="left"/>
    </xf>
    <xf numFmtId="0" fontId="3" fillId="0" borderId="15" xfId="0" applyFont="1" applyBorder="1" applyAlignment="1">
      <alignment horizontal="left"/>
    </xf>
    <xf numFmtId="0" fontId="1" fillId="7" borderId="13" xfId="0" applyFont="1" applyFill="1" applyBorder="1" applyAlignment="1" applyProtection="1">
      <alignment horizontal="left" vertical="top"/>
      <protection locked="0"/>
    </xf>
    <xf numFmtId="0" fontId="1" fillId="7" borderId="14" xfId="0" applyFont="1" applyFill="1" applyBorder="1" applyAlignment="1" applyProtection="1">
      <alignment horizontal="left" vertical="top"/>
      <protection locked="0"/>
    </xf>
    <xf numFmtId="0" fontId="1" fillId="7" borderId="15" xfId="0" applyFont="1" applyFill="1" applyBorder="1" applyAlignment="1" applyProtection="1">
      <alignment horizontal="left" vertical="top"/>
      <protection locked="0"/>
    </xf>
    <xf numFmtId="0" fontId="2" fillId="9" borderId="12" xfId="0" applyFont="1" applyFill="1" applyBorder="1" applyAlignment="1">
      <alignment horizontal="left" vertical="center"/>
    </xf>
    <xf numFmtId="0" fontId="2" fillId="9" borderId="12" xfId="0" applyFont="1" applyFill="1" applyBorder="1" applyAlignment="1">
      <alignment horizontal="left" vertical="center" wrapText="1"/>
    </xf>
    <xf numFmtId="0" fontId="16" fillId="8" borderId="3"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3" fillId="7" borderId="12" xfId="0" applyFont="1" applyFill="1" applyBorder="1" applyAlignment="1">
      <alignment horizontal="center" vertical="center"/>
    </xf>
  </cellXfs>
  <cellStyles count="3">
    <cellStyle name="Comma" xfId="2" builtinId="3"/>
    <cellStyle name="Hyperlink" xfId="1" builtinId="8"/>
    <cellStyle name="Normal" xfId="0" builtinId="0"/>
  </cellStyles>
  <dxfs count="55">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4552A"/>
      <color rgb="FFFFFFCC"/>
      <color rgb="FFFFABAB"/>
      <color rgb="FFDBDBDB"/>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28222</xdr:colOff>
      <xdr:row>3</xdr:row>
      <xdr:rowOff>183444</xdr:rowOff>
    </xdr:from>
    <xdr:ext cx="4016899" cy="498776"/>
    <xdr:pic>
      <xdr:nvPicPr>
        <xdr:cNvPr id="2" name="Picture 1">
          <a:extLst>
            <a:ext uri="{FF2B5EF4-FFF2-40B4-BE49-F238E27FC236}">
              <a16:creationId xmlns:a16="http://schemas.microsoft.com/office/drawing/2014/main" id="{1D9C2EC9-2AE6-40A5-ACAC-1EAF791B7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922" y="735894"/>
          <a:ext cx="4016899" cy="498776"/>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9DE8-4997-4516-B097-8D3E1C980264}">
  <sheetPr>
    <pageSetUpPr fitToPage="1"/>
  </sheetPr>
  <dimension ref="C1:Q89"/>
  <sheetViews>
    <sheetView showGridLines="0" view="pageBreakPreview" zoomScaleNormal="100" zoomScaleSheetLayoutView="100" workbookViewId="0">
      <selection activeCell="C3" sqref="C3"/>
    </sheetView>
  </sheetViews>
  <sheetFormatPr defaultColWidth="0" defaultRowHeight="14.5" customHeight="1" zeroHeight="1" x14ac:dyDescent="0.35"/>
  <cols>
    <col min="1" max="1" width="3.81640625" customWidth="1"/>
    <col min="2" max="2" width="1.7265625" customWidth="1"/>
    <col min="3" max="3" width="117" customWidth="1"/>
    <col min="4" max="4" width="2.453125" customWidth="1"/>
    <col min="5" max="16" width="8.7265625" hidden="1" customWidth="1"/>
    <col min="17" max="17" width="8.7265625" hidden="1"/>
  </cols>
  <sheetData>
    <row r="1" spans="3:15" x14ac:dyDescent="0.35"/>
    <row r="2" spans="3:15" x14ac:dyDescent="0.35"/>
    <row r="3" spans="3:15" x14ac:dyDescent="0.35">
      <c r="C3" s="69" t="s">
        <v>305</v>
      </c>
    </row>
    <row r="4" spans="3:15" x14ac:dyDescent="0.35"/>
    <row r="5" spans="3:15" x14ac:dyDescent="0.35"/>
    <row r="6" spans="3:15" x14ac:dyDescent="0.35"/>
    <row r="7" spans="3:15" x14ac:dyDescent="0.35"/>
    <row r="8" spans="3:15" x14ac:dyDescent="0.35"/>
    <row r="9" spans="3:15" ht="20" x14ac:dyDescent="0.35">
      <c r="C9" s="68" t="s">
        <v>0</v>
      </c>
    </row>
    <row r="10" spans="3:15" x14ac:dyDescent="0.35"/>
    <row r="11" spans="3:15" x14ac:dyDescent="0.35"/>
    <row r="12" spans="3:15" x14ac:dyDescent="0.35"/>
    <row r="13" spans="3:15" ht="18" x14ac:dyDescent="0.35">
      <c r="C13" s="61" t="s">
        <v>1</v>
      </c>
      <c r="D13" s="67"/>
      <c r="E13" s="66"/>
      <c r="F13" s="66"/>
      <c r="G13" s="66"/>
      <c r="H13" s="66"/>
      <c r="I13" s="66"/>
      <c r="J13" s="66"/>
      <c r="K13" s="66"/>
      <c r="L13" s="66"/>
      <c r="M13" s="66"/>
      <c r="N13" s="66"/>
      <c r="O13" s="66"/>
    </row>
    <row r="14" spans="3:15" ht="43" customHeight="1" x14ac:dyDescent="0.35">
      <c r="C14" s="65" t="s">
        <v>2</v>
      </c>
    </row>
    <row r="15" spans="3:15" ht="9.5" customHeight="1" x14ac:dyDescent="0.35">
      <c r="C15" s="65"/>
    </row>
    <row r="16" spans="3:15" ht="21" customHeight="1" x14ac:dyDescent="0.35">
      <c r="C16" s="65" t="s">
        <v>306</v>
      </c>
    </row>
    <row r="17" spans="3:3" ht="14" customHeight="1" x14ac:dyDescent="0.35">
      <c r="C17" s="65"/>
    </row>
    <row r="18" spans="3:3" ht="61.5" customHeight="1" x14ac:dyDescent="0.35">
      <c r="C18" s="123" t="s">
        <v>307</v>
      </c>
    </row>
    <row r="19" spans="3:3" ht="20.25" customHeight="1" x14ac:dyDescent="0.35">
      <c r="C19" s="64"/>
    </row>
    <row r="20" spans="3:3" ht="17.899999999999999" customHeight="1" x14ac:dyDescent="0.35">
      <c r="C20" s="61" t="s">
        <v>3</v>
      </c>
    </row>
    <row r="21" spans="3:3" ht="14.9" customHeight="1" x14ac:dyDescent="0.35">
      <c r="C21" s="60"/>
    </row>
    <row r="22" spans="3:3" ht="18.399999999999999" customHeight="1" x14ac:dyDescent="0.35">
      <c r="C22" s="62" t="s">
        <v>4</v>
      </c>
    </row>
    <row r="23" spans="3:3" ht="7.4" customHeight="1" x14ac:dyDescent="0.35">
      <c r="C23" s="62"/>
    </row>
    <row r="24" spans="3:3" ht="35.15" customHeight="1" x14ac:dyDescent="0.35">
      <c r="C24" s="62" t="s">
        <v>5</v>
      </c>
    </row>
    <row r="25" spans="3:3" ht="14.9" customHeight="1" x14ac:dyDescent="0.35">
      <c r="C25" s="63"/>
    </row>
    <row r="26" spans="3:3" ht="45.75" customHeight="1" x14ac:dyDescent="0.35">
      <c r="C26" s="62" t="s">
        <v>6</v>
      </c>
    </row>
    <row r="27" spans="3:3" ht="14.9" customHeight="1" x14ac:dyDescent="0.35">
      <c r="C27" s="63"/>
    </row>
    <row r="28" spans="3:3" ht="45.75" customHeight="1" x14ac:dyDescent="0.35">
      <c r="C28" s="62" t="s">
        <v>304</v>
      </c>
    </row>
    <row r="29" spans="3:3" ht="14.9" customHeight="1" x14ac:dyDescent="0.35">
      <c r="C29" s="19"/>
    </row>
    <row r="30" spans="3:3" ht="16.75" customHeight="1" x14ac:dyDescent="0.35">
      <c r="C30" s="61" t="s">
        <v>7</v>
      </c>
    </row>
    <row r="31" spans="3:3" ht="14.9" customHeight="1" x14ac:dyDescent="0.35">
      <c r="C31" s="60"/>
    </row>
    <row r="32" spans="3:3" ht="38.5" customHeight="1" x14ac:dyDescent="0.35">
      <c r="C32" s="59" t="s">
        <v>8</v>
      </c>
    </row>
    <row r="33" spans="3:9" ht="28.4" customHeight="1" x14ac:dyDescent="0.35">
      <c r="C33" s="121" t="s">
        <v>302</v>
      </c>
    </row>
    <row r="34" spans="3:9" ht="26.9" customHeight="1" x14ac:dyDescent="0.35">
      <c r="C34" s="122" t="s">
        <v>303</v>
      </c>
    </row>
    <row r="35" spans="3:9" ht="22.4" customHeight="1" x14ac:dyDescent="0.35">
      <c r="C35" s="122" t="s">
        <v>9</v>
      </c>
    </row>
    <row r="36" spans="3:9" ht="23.15" customHeight="1" x14ac:dyDescent="0.35">
      <c r="C36" s="122" t="s">
        <v>10</v>
      </c>
    </row>
    <row r="37" spans="3:9" x14ac:dyDescent="0.35"/>
    <row r="38" spans="3:9" ht="15.5" hidden="1" x14ac:dyDescent="0.35">
      <c r="C38" s="20"/>
    </row>
    <row r="39" spans="3:9" ht="15.5" hidden="1" x14ac:dyDescent="0.35">
      <c r="C39" s="20"/>
    </row>
    <row r="40" spans="3:9" ht="15.5" hidden="1" x14ac:dyDescent="0.35">
      <c r="C40" s="20"/>
    </row>
    <row r="41" spans="3:9" ht="15.5" hidden="1" x14ac:dyDescent="0.35">
      <c r="C41" s="20"/>
    </row>
    <row r="42" spans="3:9" x14ac:dyDescent="0.35">
      <c r="C42" s="77" t="s">
        <v>11</v>
      </c>
      <c r="D42" s="78"/>
      <c r="E42" s="78"/>
      <c r="F42" s="78"/>
      <c r="G42" s="78"/>
      <c r="H42" s="78"/>
      <c r="I42" s="79"/>
    </row>
    <row r="43" spans="3:9" x14ac:dyDescent="0.35">
      <c r="C43" s="141" t="s">
        <v>12</v>
      </c>
      <c r="D43" s="141"/>
      <c r="E43" s="141"/>
      <c r="F43" s="141"/>
      <c r="G43" s="141"/>
      <c r="H43" s="141"/>
      <c r="I43" s="142"/>
    </row>
    <row r="44" spans="3:9" x14ac:dyDescent="0.35">
      <c r="C44" s="143" t="s">
        <v>13</v>
      </c>
      <c r="D44" s="144"/>
      <c r="E44" s="144"/>
      <c r="F44" s="144"/>
      <c r="G44" s="144"/>
      <c r="H44" s="144"/>
      <c r="I44" s="144"/>
    </row>
    <row r="45" spans="3:9" x14ac:dyDescent="0.35">
      <c r="C45" s="144"/>
      <c r="D45" s="144"/>
      <c r="E45" s="144"/>
      <c r="F45" s="144"/>
      <c r="G45" s="144"/>
      <c r="H45" s="144"/>
      <c r="I45" s="144"/>
    </row>
    <row r="46" spans="3:9" x14ac:dyDescent="0.35"/>
    <row r="47" spans="3:9" x14ac:dyDescent="0.35"/>
    <row r="48" spans="3:9" x14ac:dyDescent="0.35"/>
    <row r="49" x14ac:dyDescent="0.35"/>
    <row r="50" x14ac:dyDescent="0.35"/>
    <row r="51" x14ac:dyDescent="0.35"/>
    <row r="52" x14ac:dyDescent="0.35"/>
    <row r="53" x14ac:dyDescent="0.35"/>
    <row r="55" x14ac:dyDescent="0.35"/>
    <row r="57" x14ac:dyDescent="0.35"/>
    <row r="58" x14ac:dyDescent="0.35"/>
    <row r="59" x14ac:dyDescent="0.35"/>
    <row r="60" x14ac:dyDescent="0.35"/>
    <row r="61" x14ac:dyDescent="0.35"/>
    <row r="63" x14ac:dyDescent="0.35"/>
    <row r="64" x14ac:dyDescent="0.35"/>
    <row r="65" x14ac:dyDescent="0.35"/>
    <row r="66" x14ac:dyDescent="0.35"/>
    <row r="67" x14ac:dyDescent="0.35"/>
    <row r="68" x14ac:dyDescent="0.35"/>
    <row r="69" x14ac:dyDescent="0.35"/>
    <row r="70" x14ac:dyDescent="0.35"/>
    <row r="71" x14ac:dyDescent="0.35"/>
    <row r="73" x14ac:dyDescent="0.35"/>
    <row r="74" x14ac:dyDescent="0.35"/>
    <row r="75" x14ac:dyDescent="0.35"/>
    <row r="79" x14ac:dyDescent="0.35"/>
    <row r="80" x14ac:dyDescent="0.35"/>
    <row r="81" x14ac:dyDescent="0.35"/>
    <row r="82" x14ac:dyDescent="0.35"/>
    <row r="83" x14ac:dyDescent="0.35"/>
    <row r="84" x14ac:dyDescent="0.35"/>
    <row r="85" x14ac:dyDescent="0.35"/>
    <row r="86" ht="14.5" customHeight="1" x14ac:dyDescent="0.35"/>
    <row r="87" ht="14.5" customHeight="1" x14ac:dyDescent="0.35"/>
    <row r="88" ht="14.5" customHeight="1" x14ac:dyDescent="0.35"/>
    <row r="89" ht="14.5" customHeight="1" x14ac:dyDescent="0.35"/>
  </sheetData>
  <mergeCells count="2">
    <mergeCell ref="C43:I43"/>
    <mergeCell ref="C44:I45"/>
  </mergeCells>
  <pageMargins left="0.70866141732283472" right="0.7086614173228347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1249-0DFC-4040-89E1-8C447F18E20E}">
  <dimension ref="B1:T611"/>
  <sheetViews>
    <sheetView showGridLines="0" tabSelected="1" topLeftCell="A582" zoomScaleNormal="100" zoomScaleSheetLayoutView="115" workbookViewId="0">
      <selection activeCell="M495" sqref="M495"/>
    </sheetView>
  </sheetViews>
  <sheetFormatPr defaultColWidth="9" defaultRowHeight="13" x14ac:dyDescent="0.3"/>
  <cols>
    <col min="1" max="1" width="1.26953125" style="1" customWidth="1"/>
    <col min="2" max="2" width="22.26953125" style="1" customWidth="1"/>
    <col min="3" max="3" width="5.54296875" style="1" customWidth="1"/>
    <col min="4" max="4" width="6.1796875" style="4" customWidth="1"/>
    <col min="5" max="6" width="6.54296875" style="4" customWidth="1"/>
    <col min="7" max="7" width="6.453125" style="4" customWidth="1"/>
    <col min="8" max="8" width="6.26953125" style="4" customWidth="1"/>
    <col min="9" max="10" width="6.7265625" style="4" customWidth="1"/>
    <col min="11" max="11" width="6.453125" style="1" customWidth="1"/>
    <col min="12" max="12" width="5.54296875" style="1" customWidth="1"/>
    <col min="13" max="14" width="14.54296875" style="1" customWidth="1"/>
    <col min="15" max="15" width="1.1796875" style="1" customWidth="1"/>
    <col min="16" max="16" width="1.1796875" style="56" customWidth="1"/>
    <col min="17" max="17" width="11.26953125" style="1" customWidth="1"/>
    <col min="18" max="18" width="46.81640625" style="1" customWidth="1"/>
    <col min="19" max="19" width="71.453125" style="2" customWidth="1"/>
    <col min="20" max="20" width="81.54296875" style="2" customWidth="1"/>
    <col min="21" max="16384" width="9" style="1"/>
  </cols>
  <sheetData>
    <row r="1" spans="2:20" ht="5.15" customHeight="1" x14ac:dyDescent="0.3"/>
    <row r="2" spans="2:20" ht="13.5" thickBot="1" x14ac:dyDescent="0.35">
      <c r="B2" s="272" t="s">
        <v>14</v>
      </c>
      <c r="C2" s="272"/>
      <c r="D2" s="272"/>
      <c r="E2" s="272"/>
      <c r="F2" s="272"/>
      <c r="G2" s="272"/>
      <c r="H2" s="272"/>
      <c r="I2" s="272"/>
      <c r="J2" s="272"/>
      <c r="K2" s="272"/>
      <c r="L2" s="272"/>
      <c r="M2" s="272"/>
      <c r="N2" s="272"/>
      <c r="Q2" s="3" t="s">
        <v>15</v>
      </c>
      <c r="R2" s="3" t="s">
        <v>16</v>
      </c>
      <c r="S2" s="288" t="s">
        <v>17</v>
      </c>
      <c r="T2" s="288"/>
    </row>
    <row r="3" spans="2:20" ht="19" customHeight="1" thickBot="1" x14ac:dyDescent="0.35">
      <c r="B3" s="96" t="s">
        <v>18</v>
      </c>
      <c r="C3" s="273"/>
      <c r="D3" s="274"/>
      <c r="E3" s="274"/>
      <c r="F3" s="274"/>
      <c r="G3" s="274"/>
      <c r="H3" s="274"/>
      <c r="I3" s="274"/>
      <c r="J3" s="274"/>
      <c r="K3" s="274"/>
      <c r="L3" s="274"/>
      <c r="M3" s="274"/>
      <c r="N3" s="275"/>
      <c r="Q3" s="72" t="s">
        <v>19</v>
      </c>
      <c r="S3" s="299" t="s">
        <v>20</v>
      </c>
      <c r="T3" s="299"/>
    </row>
    <row r="4" spans="2:20" ht="19" customHeight="1" thickBot="1" x14ac:dyDescent="0.35">
      <c r="B4" s="96" t="s">
        <v>21</v>
      </c>
      <c r="C4" s="276"/>
      <c r="D4" s="256"/>
      <c r="E4" s="256"/>
      <c r="F4" s="256"/>
      <c r="G4" s="256"/>
      <c r="H4" s="256"/>
      <c r="I4" s="256"/>
      <c r="J4" s="256"/>
      <c r="K4" s="256"/>
      <c r="L4" s="256"/>
      <c r="M4" s="256"/>
      <c r="N4" s="257"/>
      <c r="Q4" s="72" t="s">
        <v>19</v>
      </c>
      <c r="S4" s="299" t="s">
        <v>22</v>
      </c>
      <c r="T4" s="299"/>
    </row>
    <row r="5" spans="2:20" ht="19" customHeight="1" thickBot="1" x14ac:dyDescent="0.35">
      <c r="B5" s="97" t="s">
        <v>23</v>
      </c>
      <c r="C5" s="276"/>
      <c r="D5" s="256"/>
      <c r="E5" s="256"/>
      <c r="F5" s="256"/>
      <c r="G5" s="256"/>
      <c r="H5" s="256"/>
      <c r="I5" s="256"/>
      <c r="J5" s="256"/>
      <c r="K5" s="256"/>
      <c r="L5" s="256"/>
      <c r="M5" s="256"/>
      <c r="N5" s="257"/>
      <c r="Q5" s="72" t="s">
        <v>19</v>
      </c>
      <c r="S5" s="299" t="s">
        <v>24</v>
      </c>
      <c r="T5" s="299"/>
    </row>
    <row r="6" spans="2:20" x14ac:dyDescent="0.3">
      <c r="B6" s="86"/>
      <c r="C6" s="115"/>
      <c r="D6" s="116"/>
      <c r="E6" s="116"/>
      <c r="F6" s="116"/>
      <c r="G6" s="116"/>
      <c r="H6" s="116"/>
      <c r="I6" s="116"/>
      <c r="J6" s="116"/>
      <c r="K6" s="116"/>
      <c r="L6" s="116"/>
      <c r="M6" s="116"/>
      <c r="N6" s="116"/>
      <c r="Q6" s="87"/>
      <c r="S6" s="88"/>
      <c r="T6" s="88"/>
    </row>
    <row r="7" spans="2:20" x14ac:dyDescent="0.3">
      <c r="B7" s="254" t="s">
        <v>25</v>
      </c>
      <c r="C7" s="254"/>
      <c r="D7" s="254"/>
      <c r="E7" s="254"/>
      <c r="F7" s="254"/>
      <c r="G7" s="254"/>
      <c r="H7" s="254"/>
      <c r="I7" s="254"/>
      <c r="J7" s="254"/>
      <c r="K7" s="254"/>
      <c r="L7" s="254"/>
      <c r="M7" s="254"/>
      <c r="N7" s="254"/>
      <c r="Q7" s="52"/>
    </row>
    <row r="8" spans="2:20" ht="13.5" thickBot="1" x14ac:dyDescent="0.35">
      <c r="B8" s="11"/>
      <c r="C8" s="11"/>
      <c r="D8" s="11"/>
      <c r="E8" s="11"/>
      <c r="F8" s="11"/>
      <c r="G8" s="11"/>
      <c r="H8" s="11"/>
      <c r="I8" s="11"/>
      <c r="J8" s="11"/>
      <c r="K8" s="11"/>
      <c r="L8" s="11"/>
      <c r="M8" s="11"/>
      <c r="N8" s="11"/>
      <c r="Q8" s="52"/>
    </row>
    <row r="9" spans="2:20" ht="19" customHeight="1" thickBot="1" x14ac:dyDescent="0.35">
      <c r="B9" s="21" t="s">
        <v>26</v>
      </c>
      <c r="C9" s="255"/>
      <c r="D9" s="256"/>
      <c r="E9" s="256"/>
      <c r="F9" s="256"/>
      <c r="G9" s="256"/>
      <c r="H9" s="256"/>
      <c r="I9" s="256"/>
      <c r="J9" s="256"/>
      <c r="K9" s="256"/>
      <c r="L9" s="256"/>
      <c r="M9" s="256"/>
      <c r="N9" s="257"/>
      <c r="Q9" s="72" t="s">
        <v>19</v>
      </c>
      <c r="S9" s="299" t="s">
        <v>27</v>
      </c>
      <c r="T9" s="299"/>
    </row>
    <row r="10" spans="2:20" ht="13.5" thickBot="1" x14ac:dyDescent="0.35">
      <c r="B10" s="11"/>
      <c r="C10" s="11"/>
      <c r="D10" s="11"/>
      <c r="E10" s="11"/>
      <c r="F10" s="11"/>
      <c r="G10" s="11"/>
      <c r="H10" s="11"/>
      <c r="I10" s="11"/>
      <c r="J10" s="11"/>
      <c r="K10" s="11"/>
      <c r="L10" s="11"/>
      <c r="M10" s="11"/>
      <c r="N10" s="11"/>
      <c r="Q10" s="52"/>
    </row>
    <row r="11" spans="2:20" ht="19" customHeight="1" thickBot="1" x14ac:dyDescent="0.35">
      <c r="B11" s="21" t="s">
        <v>28</v>
      </c>
      <c r="C11" s="277"/>
      <c r="D11" s="278"/>
      <c r="E11" s="278"/>
      <c r="F11" s="278"/>
      <c r="G11" s="278"/>
      <c r="H11" s="278"/>
      <c r="I11" s="278"/>
      <c r="J11" s="278"/>
      <c r="K11" s="278"/>
      <c r="L11" s="278"/>
      <c r="M11" s="278"/>
      <c r="N11" s="279"/>
      <c r="Q11" s="76" t="s">
        <v>29</v>
      </c>
      <c r="S11" s="299" t="s">
        <v>30</v>
      </c>
      <c r="T11" s="299"/>
    </row>
    <row r="12" spans="2:20" ht="13.5" thickBot="1" x14ac:dyDescent="0.35">
      <c r="B12" s="11"/>
      <c r="C12" s="11"/>
      <c r="D12" s="11"/>
      <c r="E12" s="11"/>
      <c r="F12" s="11"/>
      <c r="G12" s="11"/>
      <c r="H12" s="11"/>
      <c r="I12" s="11"/>
      <c r="J12" s="11"/>
      <c r="K12" s="11"/>
      <c r="L12" s="11"/>
      <c r="M12" s="11"/>
      <c r="N12" s="11"/>
      <c r="Q12" s="52"/>
    </row>
    <row r="13" spans="2:20" ht="23.15" customHeight="1" thickBot="1" x14ac:dyDescent="0.35">
      <c r="B13" s="10" t="s">
        <v>31</v>
      </c>
      <c r="C13" s="255"/>
      <c r="D13" s="256"/>
      <c r="E13" s="256"/>
      <c r="F13" s="256"/>
      <c r="G13" s="256"/>
      <c r="H13" s="256"/>
      <c r="I13" s="256"/>
      <c r="J13" s="256"/>
      <c r="K13" s="256"/>
      <c r="L13" s="256"/>
      <c r="M13" s="256"/>
      <c r="N13" s="257"/>
      <c r="Q13" s="72" t="s">
        <v>19</v>
      </c>
      <c r="S13" s="299" t="s">
        <v>32</v>
      </c>
      <c r="T13" s="299"/>
    </row>
    <row r="14" spans="2:20" ht="13.5" thickBot="1" x14ac:dyDescent="0.35">
      <c r="Q14" s="52"/>
    </row>
    <row r="15" spans="2:20" ht="51" customHeight="1" thickBot="1" x14ac:dyDescent="0.3">
      <c r="B15" s="9" t="s">
        <v>33</v>
      </c>
      <c r="C15" s="255"/>
      <c r="D15" s="256"/>
      <c r="E15" s="256"/>
      <c r="F15" s="256"/>
      <c r="G15" s="256"/>
      <c r="H15" s="256"/>
      <c r="I15" s="256"/>
      <c r="J15" s="256"/>
      <c r="K15" s="256"/>
      <c r="L15" s="256"/>
      <c r="M15" s="256"/>
      <c r="N15" s="257"/>
      <c r="Q15" s="72" t="s">
        <v>19</v>
      </c>
      <c r="S15" s="311" t="s">
        <v>34</v>
      </c>
      <c r="T15" s="311"/>
    </row>
    <row r="16" spans="2:20" ht="9.65" customHeight="1" thickBot="1" x14ac:dyDescent="0.35">
      <c r="Q16" s="52"/>
    </row>
    <row r="17" spans="2:20" ht="50.25" customHeight="1" thickBot="1" x14ac:dyDescent="0.3">
      <c r="B17" s="9" t="s">
        <v>35</v>
      </c>
      <c r="C17" s="255"/>
      <c r="D17" s="256"/>
      <c r="E17" s="256"/>
      <c r="F17" s="256"/>
      <c r="G17" s="256"/>
      <c r="H17" s="256"/>
      <c r="I17" s="256"/>
      <c r="J17" s="256"/>
      <c r="K17" s="256"/>
      <c r="L17" s="256"/>
      <c r="M17" s="256"/>
      <c r="N17" s="257"/>
      <c r="Q17" s="72" t="s">
        <v>19</v>
      </c>
      <c r="S17" s="312" t="s">
        <v>36</v>
      </c>
      <c r="T17" s="312"/>
    </row>
    <row r="18" spans="2:20" ht="13.5" thickBot="1" x14ac:dyDescent="0.35">
      <c r="Q18" s="52"/>
    </row>
    <row r="19" spans="2:20" ht="51" customHeight="1" thickBot="1" x14ac:dyDescent="0.3">
      <c r="B19" s="9" t="s">
        <v>37</v>
      </c>
      <c r="C19" s="255"/>
      <c r="D19" s="256"/>
      <c r="E19" s="256"/>
      <c r="F19" s="256"/>
      <c r="G19" s="256"/>
      <c r="H19" s="256"/>
      <c r="I19" s="256"/>
      <c r="J19" s="256"/>
      <c r="K19" s="256"/>
      <c r="L19" s="256"/>
      <c r="M19" s="256"/>
      <c r="N19" s="257"/>
      <c r="Q19" s="72" t="s">
        <v>19</v>
      </c>
      <c r="S19" s="312" t="s">
        <v>38</v>
      </c>
      <c r="T19" s="311"/>
    </row>
    <row r="20" spans="2:20" x14ac:dyDescent="0.3">
      <c r="Q20" s="52"/>
    </row>
    <row r="21" spans="2:20" ht="13.5" thickBot="1" x14ac:dyDescent="0.35">
      <c r="C21" s="271"/>
      <c r="D21" s="271"/>
      <c r="E21" s="271"/>
      <c r="F21" s="271"/>
      <c r="G21" s="271"/>
      <c r="H21" s="271"/>
      <c r="I21" s="271"/>
      <c r="J21" s="271"/>
      <c r="K21" s="271"/>
      <c r="L21" s="271"/>
      <c r="M21" s="271"/>
      <c r="N21" s="271"/>
      <c r="Q21" s="52"/>
    </row>
    <row r="22" spans="2:20" ht="14.5" customHeight="1" x14ac:dyDescent="0.25">
      <c r="B22" s="282" t="s">
        <v>39</v>
      </c>
      <c r="C22" s="184"/>
      <c r="D22" s="185"/>
      <c r="E22" s="185"/>
      <c r="F22" s="185"/>
      <c r="G22" s="185"/>
      <c r="H22" s="185"/>
      <c r="I22" s="185"/>
      <c r="J22" s="185"/>
      <c r="K22" s="185"/>
      <c r="L22" s="185"/>
      <c r="M22" s="185"/>
      <c r="N22" s="186"/>
      <c r="Q22" s="298" t="s">
        <v>19</v>
      </c>
      <c r="S22" s="311" t="s">
        <v>40</v>
      </c>
      <c r="T22" s="311"/>
    </row>
    <row r="23" spans="2:20" ht="14.5" customHeight="1" x14ac:dyDescent="0.25">
      <c r="B23" s="282"/>
      <c r="C23" s="187"/>
      <c r="D23" s="188"/>
      <c r="E23" s="188"/>
      <c r="F23" s="188"/>
      <c r="G23" s="188"/>
      <c r="H23" s="188"/>
      <c r="I23" s="188"/>
      <c r="J23" s="188"/>
      <c r="K23" s="188"/>
      <c r="L23" s="188"/>
      <c r="M23" s="188"/>
      <c r="N23" s="189"/>
      <c r="Q23" s="298"/>
      <c r="S23" s="311"/>
      <c r="T23" s="311"/>
    </row>
    <row r="24" spans="2:20" ht="14.5" customHeight="1" x14ac:dyDescent="0.25">
      <c r="B24" s="9"/>
      <c r="C24" s="187"/>
      <c r="D24" s="188"/>
      <c r="E24" s="188"/>
      <c r="F24" s="188"/>
      <c r="G24" s="188"/>
      <c r="H24" s="188"/>
      <c r="I24" s="188"/>
      <c r="J24" s="188"/>
      <c r="K24" s="188"/>
      <c r="L24" s="188"/>
      <c r="M24" s="188"/>
      <c r="N24" s="189"/>
      <c r="Q24" s="298"/>
      <c r="S24" s="311"/>
      <c r="T24" s="311"/>
    </row>
    <row r="25" spans="2:20" ht="14.5" customHeight="1" x14ac:dyDescent="0.25">
      <c r="B25" s="9"/>
      <c r="C25" s="187"/>
      <c r="D25" s="188"/>
      <c r="E25" s="188"/>
      <c r="F25" s="188"/>
      <c r="G25" s="188"/>
      <c r="H25" s="188"/>
      <c r="I25" s="188"/>
      <c r="J25" s="188"/>
      <c r="K25" s="188"/>
      <c r="L25" s="188"/>
      <c r="M25" s="188"/>
      <c r="N25" s="189"/>
      <c r="Q25" s="298"/>
      <c r="S25" s="311"/>
      <c r="T25" s="311"/>
    </row>
    <row r="26" spans="2:20" ht="15" customHeight="1" thickBot="1" x14ac:dyDescent="0.3">
      <c r="B26" s="9"/>
      <c r="C26" s="190"/>
      <c r="D26" s="191"/>
      <c r="E26" s="191"/>
      <c r="F26" s="191"/>
      <c r="G26" s="191"/>
      <c r="H26" s="191"/>
      <c r="I26" s="191"/>
      <c r="J26" s="191"/>
      <c r="K26" s="191"/>
      <c r="L26" s="191"/>
      <c r="M26" s="191"/>
      <c r="N26" s="192"/>
      <c r="Q26" s="298"/>
      <c r="S26" s="311"/>
      <c r="T26" s="311"/>
    </row>
    <row r="27" spans="2:20" ht="13.5" thickBot="1" x14ac:dyDescent="0.35">
      <c r="Q27" s="52"/>
    </row>
    <row r="28" spans="2:20" ht="50.9" customHeight="1" thickBot="1" x14ac:dyDescent="0.3">
      <c r="B28" s="9" t="s">
        <v>41</v>
      </c>
      <c r="C28" s="255"/>
      <c r="D28" s="256"/>
      <c r="E28" s="256"/>
      <c r="F28" s="256"/>
      <c r="G28" s="256"/>
      <c r="H28" s="256"/>
      <c r="I28" s="256"/>
      <c r="J28" s="256"/>
      <c r="K28" s="256"/>
      <c r="L28" s="256"/>
      <c r="M28" s="256"/>
      <c r="N28" s="257"/>
      <c r="Q28" s="72" t="s">
        <v>19</v>
      </c>
      <c r="S28" s="312" t="s">
        <v>42</v>
      </c>
      <c r="T28" s="312"/>
    </row>
    <row r="31" spans="2:20" x14ac:dyDescent="0.3">
      <c r="B31" s="254" t="s">
        <v>43</v>
      </c>
      <c r="C31" s="254"/>
      <c r="D31" s="254"/>
      <c r="E31" s="254"/>
      <c r="F31" s="254"/>
      <c r="G31" s="254"/>
      <c r="H31" s="254"/>
      <c r="I31" s="254"/>
      <c r="J31" s="254"/>
      <c r="K31" s="254"/>
      <c r="L31" s="254"/>
      <c r="M31" s="254"/>
      <c r="N31" s="254"/>
    </row>
    <row r="32" spans="2:20" x14ac:dyDescent="0.3">
      <c r="B32" s="17"/>
      <c r="C32" s="17"/>
      <c r="D32" s="17"/>
      <c r="E32" s="17"/>
      <c r="F32" s="17"/>
      <c r="G32" s="17"/>
      <c r="H32" s="17"/>
      <c r="I32" s="17"/>
      <c r="J32" s="17"/>
      <c r="K32" s="17"/>
      <c r="L32" s="17"/>
      <c r="M32" s="17"/>
      <c r="N32" s="17"/>
    </row>
    <row r="33" spans="2:20" ht="13.5" thickBot="1" x14ac:dyDescent="0.35">
      <c r="B33" s="22" t="s">
        <v>44</v>
      </c>
      <c r="C33" s="17"/>
      <c r="D33" s="17"/>
      <c r="E33" s="17"/>
      <c r="F33" s="17"/>
      <c r="G33" s="17"/>
      <c r="H33" s="17"/>
      <c r="I33" s="17"/>
      <c r="J33" s="17"/>
      <c r="K33" s="17"/>
      <c r="L33" s="17"/>
      <c r="M33" s="17"/>
      <c r="N33" s="17"/>
    </row>
    <row r="34" spans="2:20" ht="12.5" x14ac:dyDescent="0.25">
      <c r="B34" s="262"/>
      <c r="C34" s="263"/>
      <c r="D34" s="263"/>
      <c r="E34" s="263"/>
      <c r="F34" s="263"/>
      <c r="G34" s="263"/>
      <c r="H34" s="263"/>
      <c r="I34" s="263"/>
      <c r="J34" s="263"/>
      <c r="K34" s="263"/>
      <c r="L34" s="263"/>
      <c r="M34" s="263"/>
      <c r="N34" s="264"/>
      <c r="Q34" s="298" t="s">
        <v>19</v>
      </c>
      <c r="S34" s="312" t="s">
        <v>45</v>
      </c>
      <c r="T34" s="311"/>
    </row>
    <row r="35" spans="2:20" ht="12.5" x14ac:dyDescent="0.25">
      <c r="B35" s="265"/>
      <c r="C35" s="266"/>
      <c r="D35" s="266"/>
      <c r="E35" s="266"/>
      <c r="F35" s="266"/>
      <c r="G35" s="266"/>
      <c r="H35" s="266"/>
      <c r="I35" s="266"/>
      <c r="J35" s="266"/>
      <c r="K35" s="266"/>
      <c r="L35" s="266"/>
      <c r="M35" s="266"/>
      <c r="N35" s="267"/>
      <c r="Q35" s="298"/>
      <c r="S35" s="311"/>
      <c r="T35" s="311"/>
    </row>
    <row r="36" spans="2:20" ht="12.5" x14ac:dyDescent="0.25">
      <c r="B36" s="265"/>
      <c r="C36" s="266"/>
      <c r="D36" s="266"/>
      <c r="E36" s="266"/>
      <c r="F36" s="266"/>
      <c r="G36" s="266"/>
      <c r="H36" s="266"/>
      <c r="I36" s="266"/>
      <c r="J36" s="266"/>
      <c r="K36" s="266"/>
      <c r="L36" s="266"/>
      <c r="M36" s="266"/>
      <c r="N36" s="267"/>
      <c r="Q36" s="298"/>
      <c r="S36" s="311"/>
      <c r="T36" s="311"/>
    </row>
    <row r="37" spans="2:20" thickBot="1" x14ac:dyDescent="0.3">
      <c r="B37" s="268"/>
      <c r="C37" s="269"/>
      <c r="D37" s="269"/>
      <c r="E37" s="269"/>
      <c r="F37" s="269"/>
      <c r="G37" s="269"/>
      <c r="H37" s="269"/>
      <c r="I37" s="269"/>
      <c r="J37" s="269"/>
      <c r="K37" s="269"/>
      <c r="L37" s="269"/>
      <c r="M37" s="269"/>
      <c r="N37" s="270"/>
      <c r="Q37" s="298"/>
      <c r="S37" s="311"/>
      <c r="T37" s="311"/>
    </row>
    <row r="38" spans="2:20" x14ac:dyDescent="0.3">
      <c r="B38" s="17"/>
      <c r="C38" s="17"/>
      <c r="D38" s="17"/>
      <c r="E38" s="17"/>
      <c r="F38" s="17"/>
      <c r="G38" s="17"/>
      <c r="H38" s="17"/>
      <c r="I38" s="17"/>
      <c r="J38" s="17"/>
      <c r="K38" s="17"/>
      <c r="L38" s="17"/>
      <c r="M38" s="17"/>
      <c r="N38" s="17"/>
    </row>
    <row r="39" spans="2:20" x14ac:dyDescent="0.3">
      <c r="B39" s="2"/>
    </row>
    <row r="40" spans="2:20" x14ac:dyDescent="0.3">
      <c r="M40" s="258" t="s">
        <v>46</v>
      </c>
      <c r="N40" s="258"/>
    </row>
    <row r="41" spans="2:20" ht="20.149999999999999" customHeight="1" x14ac:dyDescent="0.3">
      <c r="B41" s="281" t="s">
        <v>47</v>
      </c>
      <c r="C41" s="281"/>
      <c r="D41" s="281"/>
      <c r="E41" s="281"/>
      <c r="F41" s="281"/>
      <c r="G41" s="281"/>
      <c r="H41" s="281"/>
      <c r="I41" s="281"/>
      <c r="J41" s="281"/>
      <c r="K41" s="281"/>
      <c r="L41" s="281"/>
      <c r="M41" s="18" t="s">
        <v>48</v>
      </c>
      <c r="N41" s="18" t="s">
        <v>49</v>
      </c>
    </row>
    <row r="42" spans="2:20" ht="30" customHeight="1" x14ac:dyDescent="0.25">
      <c r="B42" s="259" t="s">
        <v>50</v>
      </c>
      <c r="C42" s="260"/>
      <c r="D42" s="260"/>
      <c r="E42" s="260"/>
      <c r="F42" s="260"/>
      <c r="G42" s="260"/>
      <c r="H42" s="260"/>
      <c r="I42" s="260"/>
      <c r="J42" s="260"/>
      <c r="K42" s="260"/>
      <c r="L42" s="261"/>
      <c r="M42" s="125">
        <v>0</v>
      </c>
      <c r="N42" s="125">
        <v>0</v>
      </c>
      <c r="Q42" s="315" t="s">
        <v>19</v>
      </c>
      <c r="S42" s="312" t="s">
        <v>51</v>
      </c>
      <c r="T42" s="311"/>
    </row>
    <row r="43" spans="2:20" ht="30" customHeight="1" x14ac:dyDescent="0.25">
      <c r="B43" s="259" t="s">
        <v>52</v>
      </c>
      <c r="C43" s="260"/>
      <c r="D43" s="260"/>
      <c r="E43" s="260"/>
      <c r="F43" s="260"/>
      <c r="G43" s="260"/>
      <c r="H43" s="260"/>
      <c r="I43" s="260"/>
      <c r="J43" s="260"/>
      <c r="K43" s="260"/>
      <c r="L43" s="261"/>
      <c r="M43" s="125">
        <v>0</v>
      </c>
      <c r="N43" s="125">
        <v>0</v>
      </c>
      <c r="Q43" s="315"/>
      <c r="S43" s="311"/>
      <c r="T43" s="311"/>
    </row>
    <row r="44" spans="2:20" ht="30" customHeight="1" x14ac:dyDescent="0.25">
      <c r="B44" s="259" t="s">
        <v>53</v>
      </c>
      <c r="C44" s="260"/>
      <c r="D44" s="260"/>
      <c r="E44" s="260"/>
      <c r="F44" s="260"/>
      <c r="G44" s="260"/>
      <c r="H44" s="260"/>
      <c r="I44" s="260"/>
      <c r="J44" s="260"/>
      <c r="K44" s="260"/>
      <c r="L44" s="261"/>
      <c r="M44" s="125">
        <v>0</v>
      </c>
      <c r="N44" s="125">
        <v>0</v>
      </c>
      <c r="Q44" s="315"/>
      <c r="S44" s="311"/>
      <c r="T44" s="311"/>
    </row>
    <row r="45" spans="2:20" ht="30" customHeight="1" x14ac:dyDescent="0.25">
      <c r="B45" s="259" t="s">
        <v>54</v>
      </c>
      <c r="C45" s="260"/>
      <c r="D45" s="260"/>
      <c r="E45" s="260"/>
      <c r="F45" s="260"/>
      <c r="G45" s="260"/>
      <c r="H45" s="260"/>
      <c r="I45" s="260"/>
      <c r="J45" s="260"/>
      <c r="K45" s="260"/>
      <c r="L45" s="261"/>
      <c r="M45" s="125">
        <v>0</v>
      </c>
      <c r="N45" s="125">
        <v>0</v>
      </c>
      <c r="Q45" s="315"/>
      <c r="S45" s="311"/>
      <c r="T45" s="311"/>
    </row>
    <row r="48" spans="2:20" x14ac:dyDescent="0.3">
      <c r="B48" s="254" t="s">
        <v>55</v>
      </c>
      <c r="C48" s="254"/>
      <c r="D48" s="254"/>
      <c r="E48" s="254"/>
      <c r="F48" s="254"/>
      <c r="G48" s="254"/>
      <c r="H48" s="254"/>
      <c r="I48" s="254"/>
      <c r="J48" s="254"/>
      <c r="K48" s="254"/>
      <c r="L48" s="254"/>
      <c r="M48" s="254"/>
      <c r="N48" s="254"/>
    </row>
    <row r="49" spans="2:20" x14ac:dyDescent="0.3">
      <c r="B49" s="254" t="s">
        <v>56</v>
      </c>
      <c r="C49" s="254"/>
      <c r="D49" s="254"/>
      <c r="E49" s="254"/>
      <c r="F49" s="254"/>
      <c r="G49" s="254"/>
      <c r="H49" s="254"/>
      <c r="I49" s="254"/>
      <c r="J49" s="254"/>
      <c r="K49" s="254"/>
      <c r="L49" s="254"/>
      <c r="M49" s="254"/>
      <c r="N49" s="254"/>
    </row>
    <row r="50" spans="2:20" s="34" customFormat="1" x14ac:dyDescent="0.3">
      <c r="B50" s="12"/>
      <c r="C50" s="12"/>
      <c r="D50" s="12"/>
      <c r="E50" s="12"/>
      <c r="F50" s="12"/>
      <c r="G50" s="12"/>
      <c r="H50" s="12"/>
      <c r="I50" s="12"/>
      <c r="J50" s="12"/>
      <c r="K50" s="12"/>
      <c r="L50" s="12"/>
      <c r="M50" s="12"/>
      <c r="N50" s="12"/>
      <c r="P50" s="57"/>
      <c r="S50" s="55"/>
      <c r="T50" s="55"/>
    </row>
    <row r="51" spans="2:20" ht="14.5" customHeight="1" x14ac:dyDescent="0.3">
      <c r="L51" s="296" t="s">
        <v>57</v>
      </c>
      <c r="M51" s="45" t="s">
        <v>48</v>
      </c>
      <c r="N51" s="43" t="s">
        <v>49</v>
      </c>
      <c r="Q51" s="291" t="s">
        <v>19</v>
      </c>
      <c r="S51" s="207" t="s">
        <v>58</v>
      </c>
      <c r="T51" s="213"/>
    </row>
    <row r="52" spans="2:20" ht="13" customHeight="1" x14ac:dyDescent="0.3">
      <c r="B52" s="3" t="s">
        <v>59</v>
      </c>
      <c r="K52" s="3"/>
      <c r="L52" s="297"/>
      <c r="M52" s="46" t="s">
        <v>60</v>
      </c>
      <c r="N52" s="47" t="s">
        <v>60</v>
      </c>
      <c r="Q52" s="292"/>
      <c r="S52" s="214"/>
      <c r="T52" s="215"/>
    </row>
    <row r="53" spans="2:20" ht="20.149999999999999" customHeight="1" x14ac:dyDescent="0.25">
      <c r="B53" s="1" t="s">
        <v>61</v>
      </c>
      <c r="L53" s="294">
        <v>1</v>
      </c>
      <c r="M53" s="126">
        <v>0</v>
      </c>
      <c r="N53" s="127">
        <v>0</v>
      </c>
      <c r="Q53" s="292"/>
      <c r="S53" s="214"/>
      <c r="T53" s="215"/>
    </row>
    <row r="54" spans="2:20" ht="20.149999999999999" customHeight="1" x14ac:dyDescent="0.25">
      <c r="B54" s="1" t="s">
        <v>62</v>
      </c>
      <c r="L54" s="294"/>
      <c r="M54" s="126">
        <v>0</v>
      </c>
      <c r="N54" s="127">
        <v>0</v>
      </c>
      <c r="Q54" s="292"/>
      <c r="S54" s="214"/>
      <c r="T54" s="215"/>
    </row>
    <row r="55" spans="2:20" ht="20.149999999999999" customHeight="1" x14ac:dyDescent="0.25">
      <c r="B55" s="1" t="s">
        <v>63</v>
      </c>
      <c r="L55" s="294"/>
      <c r="M55" s="126">
        <v>0</v>
      </c>
      <c r="N55" s="127">
        <v>0</v>
      </c>
      <c r="Q55" s="292"/>
      <c r="S55" s="214"/>
      <c r="T55" s="215"/>
    </row>
    <row r="56" spans="2:20" ht="20.149999999999999" customHeight="1" x14ac:dyDescent="0.25">
      <c r="B56" s="1" t="s">
        <v>64</v>
      </c>
      <c r="L56" s="294"/>
      <c r="M56" s="126">
        <v>0</v>
      </c>
      <c r="N56" s="127">
        <v>0</v>
      </c>
      <c r="Q56" s="292"/>
      <c r="S56" s="214"/>
      <c r="T56" s="215"/>
    </row>
    <row r="57" spans="2:20" ht="20.149999999999999" customHeight="1" x14ac:dyDescent="0.25">
      <c r="B57" s="1" t="s">
        <v>65</v>
      </c>
      <c r="L57" s="294"/>
      <c r="M57" s="126">
        <v>0</v>
      </c>
      <c r="N57" s="127">
        <v>0</v>
      </c>
      <c r="Q57" s="292"/>
      <c r="S57" s="214"/>
      <c r="T57" s="215"/>
    </row>
    <row r="58" spans="2:20" ht="20.149999999999999" customHeight="1" x14ac:dyDescent="0.25">
      <c r="B58" s="1" t="s">
        <v>66</v>
      </c>
      <c r="L58" s="294"/>
      <c r="M58" s="126">
        <v>0</v>
      </c>
      <c r="N58" s="127">
        <v>0</v>
      </c>
      <c r="Q58" s="292"/>
      <c r="S58" s="214"/>
      <c r="T58" s="215"/>
    </row>
    <row r="59" spans="2:20" ht="20.149999999999999" customHeight="1" x14ac:dyDescent="0.25">
      <c r="B59" s="1" t="s">
        <v>67</v>
      </c>
      <c r="L59" s="294"/>
      <c r="M59" s="126">
        <v>0</v>
      </c>
      <c r="N59" s="127">
        <v>0</v>
      </c>
      <c r="Q59" s="292"/>
      <c r="S59" s="214"/>
      <c r="T59" s="215"/>
    </row>
    <row r="60" spans="2:20" ht="20.149999999999999" customHeight="1" x14ac:dyDescent="0.25">
      <c r="B60" s="1" t="s">
        <v>68</v>
      </c>
      <c r="L60" s="294"/>
      <c r="M60" s="126">
        <v>0</v>
      </c>
      <c r="N60" s="127">
        <v>0</v>
      </c>
      <c r="Q60" s="292"/>
      <c r="S60" s="214"/>
      <c r="T60" s="215"/>
    </row>
    <row r="61" spans="2:20" ht="20.149999999999999" customHeight="1" x14ac:dyDescent="0.25">
      <c r="B61" s="5" t="s">
        <v>69</v>
      </c>
      <c r="C61" s="5"/>
      <c r="D61" s="26"/>
      <c r="E61" s="26"/>
      <c r="F61" s="26"/>
      <c r="G61" s="26"/>
      <c r="H61" s="26"/>
      <c r="I61" s="26"/>
      <c r="J61" s="26"/>
      <c r="K61" s="5"/>
      <c r="L61" s="295"/>
      <c r="M61" s="128">
        <v>0</v>
      </c>
      <c r="N61" s="129">
        <v>0</v>
      </c>
      <c r="Q61" s="292"/>
      <c r="S61" s="214"/>
      <c r="T61" s="215"/>
    </row>
    <row r="62" spans="2:20" ht="20.149999999999999" customHeight="1" x14ac:dyDescent="0.25">
      <c r="B62" s="1" t="s">
        <v>70</v>
      </c>
      <c r="L62" s="50"/>
      <c r="M62" s="130">
        <f>SUM(M53:M61)</f>
        <v>0</v>
      </c>
      <c r="N62" s="105">
        <f>SUM(N53:N61)</f>
        <v>0</v>
      </c>
      <c r="Q62" s="292"/>
      <c r="S62" s="214"/>
      <c r="T62" s="215"/>
    </row>
    <row r="63" spans="2:20" ht="20.149999999999999" customHeight="1" x14ac:dyDescent="0.25">
      <c r="L63" s="40"/>
      <c r="M63" s="131"/>
      <c r="N63" s="132"/>
      <c r="Q63" s="292"/>
      <c r="S63" s="214"/>
      <c r="T63" s="215"/>
    </row>
    <row r="64" spans="2:20" ht="20.149999999999999" customHeight="1" x14ac:dyDescent="0.3">
      <c r="B64" s="3" t="s">
        <v>71</v>
      </c>
      <c r="L64" s="40"/>
      <c r="M64" s="131"/>
      <c r="N64" s="132"/>
      <c r="Q64" s="292"/>
      <c r="S64" s="214"/>
      <c r="T64" s="215"/>
    </row>
    <row r="65" spans="2:20" ht="20.149999999999999" customHeight="1" x14ac:dyDescent="0.25">
      <c r="B65" s="1" t="s">
        <v>72</v>
      </c>
      <c r="L65" s="294">
        <v>2</v>
      </c>
      <c r="M65" s="126">
        <v>0</v>
      </c>
      <c r="N65" s="127">
        <v>0</v>
      </c>
      <c r="Q65" s="292"/>
      <c r="S65" s="214"/>
      <c r="T65" s="215"/>
    </row>
    <row r="66" spans="2:20" ht="20.149999999999999" customHeight="1" x14ac:dyDescent="0.25">
      <c r="B66" s="1" t="s">
        <v>73</v>
      </c>
      <c r="L66" s="294"/>
      <c r="M66" s="126">
        <v>0</v>
      </c>
      <c r="N66" s="127">
        <v>0</v>
      </c>
      <c r="Q66" s="292"/>
      <c r="S66" s="214"/>
      <c r="T66" s="215"/>
    </row>
    <row r="67" spans="2:20" ht="20.149999999999999" customHeight="1" x14ac:dyDescent="0.25">
      <c r="B67" s="1" t="s">
        <v>74</v>
      </c>
      <c r="L67" s="294"/>
      <c r="M67" s="126">
        <v>0</v>
      </c>
      <c r="N67" s="127">
        <v>0</v>
      </c>
      <c r="Q67" s="292"/>
      <c r="S67" s="214"/>
      <c r="T67" s="215"/>
    </row>
    <row r="68" spans="2:20" ht="20.149999999999999" customHeight="1" x14ac:dyDescent="0.25">
      <c r="B68" s="1" t="s">
        <v>75</v>
      </c>
      <c r="L68" s="294"/>
      <c r="M68" s="126">
        <v>0</v>
      </c>
      <c r="N68" s="127">
        <v>0</v>
      </c>
      <c r="Q68" s="292"/>
      <c r="S68" s="214"/>
      <c r="T68" s="215"/>
    </row>
    <row r="69" spans="2:20" ht="20.149999999999999" customHeight="1" x14ac:dyDescent="0.25">
      <c r="B69" s="1" t="s">
        <v>76</v>
      </c>
      <c r="L69" s="294"/>
      <c r="M69" s="126">
        <v>0</v>
      </c>
      <c r="N69" s="127">
        <v>0</v>
      </c>
      <c r="Q69" s="292"/>
      <c r="S69" s="214"/>
      <c r="T69" s="215"/>
    </row>
    <row r="70" spans="2:20" ht="20.149999999999999" customHeight="1" x14ac:dyDescent="0.25">
      <c r="B70" s="1" t="s">
        <v>77</v>
      </c>
      <c r="L70" s="294"/>
      <c r="M70" s="126">
        <v>0</v>
      </c>
      <c r="N70" s="127">
        <v>0</v>
      </c>
      <c r="Q70" s="292"/>
      <c r="S70" s="214"/>
      <c r="T70" s="215"/>
    </row>
    <row r="71" spans="2:20" ht="20.149999999999999" customHeight="1" x14ac:dyDescent="0.25">
      <c r="B71" s="5" t="s">
        <v>78</v>
      </c>
      <c r="C71" s="5"/>
      <c r="D71" s="26"/>
      <c r="E71" s="26"/>
      <c r="F71" s="26"/>
      <c r="G71" s="26"/>
      <c r="H71" s="26"/>
      <c r="I71" s="26"/>
      <c r="J71" s="26"/>
      <c r="K71" s="5"/>
      <c r="L71" s="295"/>
      <c r="M71" s="128">
        <v>0</v>
      </c>
      <c r="N71" s="129">
        <v>0</v>
      </c>
      <c r="Q71" s="292"/>
      <c r="S71" s="214"/>
      <c r="T71" s="215"/>
    </row>
    <row r="72" spans="2:20" ht="20.149999999999999" customHeight="1" x14ac:dyDescent="0.25">
      <c r="B72" s="1" t="s">
        <v>79</v>
      </c>
      <c r="M72" s="105">
        <f>SUM(M65:M71)</f>
        <v>0</v>
      </c>
      <c r="N72" s="105">
        <f>SUM(N65:N71)</f>
        <v>0</v>
      </c>
      <c r="Q72" s="292"/>
      <c r="S72" s="214"/>
      <c r="T72" s="215"/>
    </row>
    <row r="73" spans="2:20" ht="20.149999999999999" customHeight="1" x14ac:dyDescent="0.25">
      <c r="M73" s="105"/>
      <c r="N73" s="105"/>
      <c r="Q73" s="292"/>
      <c r="S73" s="214"/>
      <c r="T73" s="215"/>
    </row>
    <row r="74" spans="2:20" ht="20.149999999999999" customHeight="1" thickBot="1" x14ac:dyDescent="0.35">
      <c r="B74" s="8" t="s">
        <v>80</v>
      </c>
      <c r="C74" s="6"/>
      <c r="D74" s="7"/>
      <c r="E74" s="7"/>
      <c r="F74" s="7"/>
      <c r="G74" s="7"/>
      <c r="H74" s="7"/>
      <c r="I74" s="7"/>
      <c r="J74" s="7"/>
      <c r="K74" s="6"/>
      <c r="L74" s="6"/>
      <c r="M74" s="103">
        <f>M62-M72</f>
        <v>0</v>
      </c>
      <c r="N74" s="103">
        <f>N62-N72</f>
        <v>0</v>
      </c>
      <c r="Q74" s="293"/>
      <c r="S74" s="216"/>
      <c r="T74" s="217"/>
    </row>
    <row r="75" spans="2:20" ht="13.5" thickTop="1" x14ac:dyDescent="0.3"/>
    <row r="76" spans="2:20" ht="24" customHeight="1" x14ac:dyDescent="0.3"/>
    <row r="78" spans="2:20" x14ac:dyDescent="0.3">
      <c r="B78" s="254" t="s">
        <v>55</v>
      </c>
      <c r="C78" s="254"/>
      <c r="D78" s="254"/>
      <c r="E78" s="254"/>
      <c r="F78" s="254"/>
      <c r="G78" s="254"/>
      <c r="H78" s="254"/>
      <c r="I78" s="254"/>
      <c r="J78" s="254"/>
      <c r="K78" s="254"/>
      <c r="L78" s="254"/>
      <c r="M78" s="254"/>
      <c r="N78" s="254"/>
    </row>
    <row r="79" spans="2:20" x14ac:dyDescent="0.3">
      <c r="B79" s="254" t="s">
        <v>81</v>
      </c>
      <c r="C79" s="254"/>
      <c r="D79" s="254"/>
      <c r="E79" s="254"/>
      <c r="F79" s="254"/>
      <c r="G79" s="254"/>
      <c r="H79" s="254"/>
      <c r="I79" s="254"/>
      <c r="J79" s="254"/>
      <c r="K79" s="254"/>
      <c r="L79" s="254"/>
      <c r="M79" s="254"/>
      <c r="N79" s="254"/>
    </row>
    <row r="81" spans="2:20" ht="16" customHeight="1" x14ac:dyDescent="0.3">
      <c r="L81" s="48" t="s">
        <v>57</v>
      </c>
      <c r="M81" s="43" t="s">
        <v>48</v>
      </c>
      <c r="N81" s="43" t="s">
        <v>49</v>
      </c>
      <c r="Q81" s="291" t="s">
        <v>19</v>
      </c>
      <c r="S81" s="207" t="s">
        <v>82</v>
      </c>
      <c r="T81" s="208"/>
    </row>
    <row r="82" spans="2:20" ht="16" customHeight="1" x14ac:dyDescent="0.3">
      <c r="B82" s="3" t="s">
        <v>83</v>
      </c>
      <c r="L82" s="49"/>
      <c r="M82" s="47" t="s">
        <v>60</v>
      </c>
      <c r="N82" s="47" t="s">
        <v>60</v>
      </c>
      <c r="Q82" s="292"/>
      <c r="S82" s="209"/>
      <c r="T82" s="210"/>
    </row>
    <row r="83" spans="2:20" ht="16" customHeight="1" x14ac:dyDescent="0.3">
      <c r="B83" s="3" t="s">
        <v>84</v>
      </c>
      <c r="L83" s="50"/>
      <c r="M83" s="38"/>
      <c r="N83" s="39"/>
      <c r="Q83" s="292"/>
      <c r="S83" s="209"/>
      <c r="T83" s="210"/>
    </row>
    <row r="84" spans="2:20" ht="16" customHeight="1" x14ac:dyDescent="0.25">
      <c r="B84" s="1" t="s">
        <v>85</v>
      </c>
      <c r="L84" s="294">
        <v>3</v>
      </c>
      <c r="M84" s="127">
        <v>0</v>
      </c>
      <c r="N84" s="126">
        <v>0</v>
      </c>
      <c r="Q84" s="292"/>
      <c r="S84" s="209"/>
      <c r="T84" s="210"/>
    </row>
    <row r="85" spans="2:20" ht="16" customHeight="1" x14ac:dyDescent="0.25">
      <c r="B85" s="1" t="s">
        <v>86</v>
      </c>
      <c r="L85" s="294"/>
      <c r="M85" s="127">
        <v>0</v>
      </c>
      <c r="N85" s="126">
        <v>0</v>
      </c>
      <c r="Q85" s="292"/>
      <c r="S85" s="209"/>
      <c r="T85" s="210"/>
    </row>
    <row r="86" spans="2:20" ht="16" customHeight="1" x14ac:dyDescent="0.25">
      <c r="B86" s="1" t="s">
        <v>87</v>
      </c>
      <c r="L86" s="294"/>
      <c r="M86" s="127">
        <v>0</v>
      </c>
      <c r="N86" s="126">
        <v>0</v>
      </c>
      <c r="Q86" s="292"/>
      <c r="S86" s="209"/>
      <c r="T86" s="210"/>
    </row>
    <row r="87" spans="2:20" ht="16" customHeight="1" x14ac:dyDescent="0.3">
      <c r="B87" s="23" t="s">
        <v>88</v>
      </c>
      <c r="C87" s="14"/>
      <c r="D87" s="13"/>
      <c r="E87" s="13"/>
      <c r="F87" s="13"/>
      <c r="G87" s="13"/>
      <c r="H87" s="13"/>
      <c r="I87" s="13"/>
      <c r="J87" s="13"/>
      <c r="K87" s="14"/>
      <c r="L87" s="50"/>
      <c r="M87" s="133">
        <f>SUM(M84:M86)</f>
        <v>0</v>
      </c>
      <c r="N87" s="133">
        <f>SUM(N84:N86)</f>
        <v>0</v>
      </c>
      <c r="Q87" s="292"/>
      <c r="S87" s="209"/>
      <c r="T87" s="210"/>
    </row>
    <row r="88" spans="2:20" ht="16" customHeight="1" x14ac:dyDescent="0.25">
      <c r="L88" s="40"/>
      <c r="M88" s="131"/>
      <c r="N88" s="131"/>
      <c r="Q88" s="292"/>
      <c r="S88" s="209"/>
      <c r="T88" s="210"/>
    </row>
    <row r="89" spans="2:20" ht="16" customHeight="1" x14ac:dyDescent="0.3">
      <c r="B89" s="3" t="s">
        <v>89</v>
      </c>
      <c r="L89" s="40"/>
      <c r="M89" s="131"/>
      <c r="N89" s="131"/>
      <c r="Q89" s="292"/>
      <c r="S89" s="209"/>
      <c r="T89" s="210"/>
    </row>
    <row r="90" spans="2:20" ht="16" customHeight="1" x14ac:dyDescent="0.25">
      <c r="B90" s="1" t="s">
        <v>90</v>
      </c>
      <c r="L90" s="33">
        <v>5</v>
      </c>
      <c r="M90" s="126">
        <v>0</v>
      </c>
      <c r="N90" s="126">
        <v>0</v>
      </c>
      <c r="Q90" s="292"/>
      <c r="S90" s="209"/>
      <c r="T90" s="210"/>
    </row>
    <row r="91" spans="2:20" ht="16" customHeight="1" x14ac:dyDescent="0.25">
      <c r="B91" s="1" t="s">
        <v>91</v>
      </c>
      <c r="L91" s="33">
        <v>6</v>
      </c>
      <c r="M91" s="127">
        <v>0</v>
      </c>
      <c r="N91" s="126">
        <v>0</v>
      </c>
      <c r="Q91" s="292"/>
      <c r="S91" s="209"/>
      <c r="T91" s="210"/>
    </row>
    <row r="92" spans="2:20" ht="16" customHeight="1" x14ac:dyDescent="0.3">
      <c r="B92" s="23" t="s">
        <v>92</v>
      </c>
      <c r="C92" s="14"/>
      <c r="D92" s="13"/>
      <c r="E92" s="13"/>
      <c r="F92" s="13"/>
      <c r="G92" s="13"/>
      <c r="H92" s="13"/>
      <c r="I92" s="13"/>
      <c r="J92" s="13"/>
      <c r="K92" s="14"/>
      <c r="L92" s="50"/>
      <c r="M92" s="134">
        <f>SUM(M90:M91)</f>
        <v>0</v>
      </c>
      <c r="N92" s="134">
        <f>SUM(N90:N91)</f>
        <v>0</v>
      </c>
      <c r="Q92" s="292"/>
      <c r="S92" s="209"/>
      <c r="T92" s="210"/>
    </row>
    <row r="93" spans="2:20" ht="16" customHeight="1" x14ac:dyDescent="0.3">
      <c r="B93" s="23" t="s">
        <v>93</v>
      </c>
      <c r="C93" s="14"/>
      <c r="D93" s="13"/>
      <c r="E93" s="13"/>
      <c r="F93" s="13"/>
      <c r="G93" s="13"/>
      <c r="H93" s="13"/>
      <c r="I93" s="13"/>
      <c r="J93" s="13"/>
      <c r="K93" s="14"/>
      <c r="L93" s="50"/>
      <c r="M93" s="134">
        <f>M87+M92</f>
        <v>0</v>
      </c>
      <c r="N93" s="133">
        <f>N87+N92</f>
        <v>0</v>
      </c>
      <c r="Q93" s="292"/>
      <c r="S93" s="209"/>
      <c r="T93" s="210"/>
    </row>
    <row r="94" spans="2:20" ht="16" customHeight="1" x14ac:dyDescent="0.25">
      <c r="L94" s="40"/>
      <c r="M94" s="132"/>
      <c r="N94" s="131"/>
      <c r="Q94" s="292"/>
      <c r="S94" s="209"/>
      <c r="T94" s="210"/>
    </row>
    <row r="95" spans="2:20" ht="16" customHeight="1" x14ac:dyDescent="0.3">
      <c r="B95" s="3" t="s">
        <v>94</v>
      </c>
      <c r="L95" s="40"/>
      <c r="M95" s="132"/>
      <c r="N95" s="131"/>
      <c r="Q95" s="292"/>
      <c r="S95" s="209"/>
      <c r="T95" s="210"/>
    </row>
    <row r="96" spans="2:20" ht="16" customHeight="1" x14ac:dyDescent="0.3">
      <c r="B96" s="3" t="s">
        <v>95</v>
      </c>
      <c r="L96" s="40"/>
      <c r="M96" s="132"/>
      <c r="N96" s="131"/>
      <c r="Q96" s="292"/>
      <c r="S96" s="209"/>
      <c r="T96" s="210"/>
    </row>
    <row r="97" spans="2:20" ht="16" customHeight="1" x14ac:dyDescent="0.25">
      <c r="B97" s="1" t="s">
        <v>96</v>
      </c>
      <c r="L97" s="294">
        <v>4</v>
      </c>
      <c r="M97" s="127">
        <v>0</v>
      </c>
      <c r="N97" s="126">
        <v>0</v>
      </c>
      <c r="Q97" s="292"/>
      <c r="S97" s="209"/>
      <c r="T97" s="210"/>
    </row>
    <row r="98" spans="2:20" ht="16" customHeight="1" x14ac:dyDescent="0.25">
      <c r="B98" s="1" t="s">
        <v>97</v>
      </c>
      <c r="L98" s="294"/>
      <c r="M98" s="127">
        <v>0</v>
      </c>
      <c r="N98" s="126">
        <v>0</v>
      </c>
      <c r="Q98" s="292"/>
      <c r="S98" s="209"/>
      <c r="T98" s="210"/>
    </row>
    <row r="99" spans="2:20" ht="16" customHeight="1" x14ac:dyDescent="0.25">
      <c r="B99" s="1" t="s">
        <v>98</v>
      </c>
      <c r="L99" s="294"/>
      <c r="M99" s="127">
        <v>0</v>
      </c>
      <c r="N99" s="126">
        <v>0</v>
      </c>
      <c r="Q99" s="292"/>
      <c r="S99" s="209"/>
      <c r="T99" s="210"/>
    </row>
    <row r="100" spans="2:20" ht="16" customHeight="1" x14ac:dyDescent="0.25">
      <c r="B100" s="1" t="s">
        <v>99</v>
      </c>
      <c r="L100" s="294"/>
      <c r="M100" s="127">
        <v>0</v>
      </c>
      <c r="N100" s="126">
        <v>0</v>
      </c>
      <c r="Q100" s="292"/>
      <c r="S100" s="209"/>
      <c r="T100" s="210"/>
    </row>
    <row r="101" spans="2:20" ht="16" customHeight="1" x14ac:dyDescent="0.3">
      <c r="B101" s="23" t="s">
        <v>100</v>
      </c>
      <c r="C101" s="14"/>
      <c r="D101" s="13"/>
      <c r="E101" s="13"/>
      <c r="F101" s="13"/>
      <c r="G101" s="13"/>
      <c r="H101" s="13"/>
      <c r="I101" s="13"/>
      <c r="J101" s="13"/>
      <c r="K101" s="14"/>
      <c r="L101" s="50"/>
      <c r="M101" s="134">
        <f>SUM(M97:M100)</f>
        <v>0</v>
      </c>
      <c r="N101" s="134">
        <f>SUM(N97:N100)</f>
        <v>0</v>
      </c>
      <c r="Q101" s="292"/>
      <c r="S101" s="209"/>
      <c r="T101" s="210"/>
    </row>
    <row r="102" spans="2:20" ht="16" customHeight="1" x14ac:dyDescent="0.25">
      <c r="L102" s="40"/>
      <c r="M102" s="132"/>
      <c r="N102" s="131"/>
      <c r="Q102" s="292"/>
      <c r="S102" s="209"/>
      <c r="T102" s="210"/>
    </row>
    <row r="103" spans="2:20" ht="16" customHeight="1" x14ac:dyDescent="0.3">
      <c r="B103" s="3" t="s">
        <v>101</v>
      </c>
      <c r="L103" s="40"/>
      <c r="M103" s="132"/>
      <c r="N103" s="131"/>
      <c r="Q103" s="292"/>
      <c r="S103" s="209"/>
      <c r="T103" s="210"/>
    </row>
    <row r="104" spans="2:20" ht="16" customHeight="1" x14ac:dyDescent="0.25">
      <c r="B104" s="1" t="s">
        <v>102</v>
      </c>
      <c r="L104" s="85">
        <v>4</v>
      </c>
      <c r="M104" s="127">
        <v>0</v>
      </c>
      <c r="N104" s="126">
        <v>0</v>
      </c>
      <c r="Q104" s="292"/>
      <c r="S104" s="209"/>
      <c r="T104" s="210"/>
    </row>
    <row r="105" spans="2:20" ht="16" customHeight="1" x14ac:dyDescent="0.3">
      <c r="B105" s="23" t="s">
        <v>103</v>
      </c>
      <c r="C105" s="14"/>
      <c r="D105" s="13"/>
      <c r="E105" s="13"/>
      <c r="F105" s="13"/>
      <c r="G105" s="13"/>
      <c r="H105" s="13"/>
      <c r="I105" s="13"/>
      <c r="J105" s="13"/>
      <c r="K105" s="14"/>
      <c r="L105" s="50"/>
      <c r="M105" s="134">
        <f>SUM(M104:M104)</f>
        <v>0</v>
      </c>
      <c r="N105" s="134">
        <f>SUM(N104:N104)</f>
        <v>0</v>
      </c>
      <c r="Q105" s="292"/>
      <c r="S105" s="209"/>
      <c r="T105" s="210"/>
    </row>
    <row r="106" spans="2:20" ht="16" customHeight="1" x14ac:dyDescent="0.3">
      <c r="B106" s="23" t="s">
        <v>104</v>
      </c>
      <c r="C106" s="14"/>
      <c r="D106" s="13"/>
      <c r="E106" s="13"/>
      <c r="F106" s="13"/>
      <c r="G106" s="13"/>
      <c r="H106" s="13"/>
      <c r="I106" s="13"/>
      <c r="J106" s="13"/>
      <c r="K106" s="14"/>
      <c r="L106" s="50"/>
      <c r="M106" s="134">
        <f>M101+M105</f>
        <v>0</v>
      </c>
      <c r="N106" s="133">
        <f>N101+N105</f>
        <v>0</v>
      </c>
      <c r="Q106" s="292"/>
      <c r="S106" s="209"/>
      <c r="T106" s="210"/>
    </row>
    <row r="107" spans="2:20" ht="16" customHeight="1" x14ac:dyDescent="0.25">
      <c r="L107" s="40"/>
      <c r="M107" s="132"/>
      <c r="N107" s="131"/>
      <c r="Q107" s="292"/>
      <c r="S107" s="209"/>
      <c r="T107" s="210"/>
    </row>
    <row r="108" spans="2:20" ht="16" customHeight="1" thickBot="1" x14ac:dyDescent="0.35">
      <c r="B108" s="8" t="s">
        <v>105</v>
      </c>
      <c r="C108" s="6"/>
      <c r="D108" s="7"/>
      <c r="E108" s="7"/>
      <c r="F108" s="7"/>
      <c r="G108" s="7"/>
      <c r="H108" s="7"/>
      <c r="I108" s="7"/>
      <c r="J108" s="7"/>
      <c r="K108" s="6"/>
      <c r="L108" s="51"/>
      <c r="M108" s="101">
        <f>M93-M106</f>
        <v>0</v>
      </c>
      <c r="N108" s="102">
        <f>N93-N106</f>
        <v>0</v>
      </c>
      <c r="Q108" s="292"/>
      <c r="S108" s="209"/>
      <c r="T108" s="210"/>
    </row>
    <row r="109" spans="2:20" ht="16" customHeight="1" thickTop="1" x14ac:dyDescent="0.25">
      <c r="L109" s="40"/>
      <c r="M109" s="132"/>
      <c r="N109" s="131"/>
      <c r="Q109" s="292"/>
      <c r="S109" s="209"/>
      <c r="T109" s="210"/>
    </row>
    <row r="110" spans="2:20" ht="16" customHeight="1" x14ac:dyDescent="0.3">
      <c r="B110" s="3" t="s">
        <v>106</v>
      </c>
      <c r="L110" s="40"/>
      <c r="M110" s="132"/>
      <c r="N110" s="131"/>
      <c r="Q110" s="292"/>
      <c r="S110" s="209"/>
      <c r="T110" s="210"/>
    </row>
    <row r="111" spans="2:20" ht="16" customHeight="1" x14ac:dyDescent="0.25">
      <c r="B111" s="1" t="s">
        <v>107</v>
      </c>
      <c r="L111" s="294">
        <v>7</v>
      </c>
      <c r="M111" s="99">
        <f>C475</f>
        <v>0</v>
      </c>
      <c r="N111" s="100">
        <f>C489</f>
        <v>0</v>
      </c>
      <c r="Q111" s="292"/>
      <c r="S111" s="209"/>
      <c r="T111" s="210"/>
    </row>
    <row r="112" spans="2:20" ht="16" customHeight="1" x14ac:dyDescent="0.25">
      <c r="B112" s="1" t="s">
        <v>108</v>
      </c>
      <c r="L112" s="294"/>
      <c r="M112" s="99">
        <f>E475</f>
        <v>0</v>
      </c>
      <c r="N112" s="100">
        <f>E489</f>
        <v>0</v>
      </c>
      <c r="Q112" s="292"/>
      <c r="S112" s="209"/>
      <c r="T112" s="210"/>
    </row>
    <row r="113" spans="2:20" ht="16" customHeight="1" x14ac:dyDescent="0.25">
      <c r="B113" s="1" t="s">
        <v>109</v>
      </c>
      <c r="L113" s="294"/>
      <c r="M113" s="99">
        <f>G475</f>
        <v>0</v>
      </c>
      <c r="N113" s="100">
        <f>G489</f>
        <v>0</v>
      </c>
      <c r="Q113" s="292"/>
      <c r="S113" s="209"/>
      <c r="T113" s="210"/>
    </row>
    <row r="114" spans="2:20" ht="16" customHeight="1" x14ac:dyDescent="0.25">
      <c r="B114" s="1" t="s">
        <v>110</v>
      </c>
      <c r="L114" s="294"/>
      <c r="M114" s="99">
        <f>I475</f>
        <v>0</v>
      </c>
      <c r="N114" s="100">
        <f>I489</f>
        <v>0</v>
      </c>
      <c r="Q114" s="292"/>
      <c r="S114" s="209"/>
      <c r="T114" s="210"/>
    </row>
    <row r="115" spans="2:20" ht="16" customHeight="1" x14ac:dyDescent="0.25">
      <c r="B115" s="1" t="s">
        <v>111</v>
      </c>
      <c r="L115" s="294"/>
      <c r="M115" s="99">
        <f>K475</f>
        <v>0</v>
      </c>
      <c r="N115" s="100">
        <f>K489</f>
        <v>0</v>
      </c>
      <c r="Q115" s="292"/>
      <c r="S115" s="209"/>
      <c r="T115" s="210"/>
    </row>
    <row r="116" spans="2:20" ht="16" customHeight="1" x14ac:dyDescent="0.25">
      <c r="B116" s="1" t="s">
        <v>112</v>
      </c>
      <c r="L116" s="295"/>
      <c r="M116" s="99">
        <f>M475</f>
        <v>0</v>
      </c>
      <c r="N116" s="100">
        <f>M489</f>
        <v>0</v>
      </c>
      <c r="Q116" s="292"/>
      <c r="S116" s="209"/>
      <c r="T116" s="210"/>
    </row>
    <row r="117" spans="2:20" ht="16" customHeight="1" thickBot="1" x14ac:dyDescent="0.35">
      <c r="B117" s="8" t="s">
        <v>113</v>
      </c>
      <c r="C117" s="6"/>
      <c r="D117" s="7"/>
      <c r="E117" s="7"/>
      <c r="F117" s="7"/>
      <c r="G117" s="7"/>
      <c r="H117" s="7"/>
      <c r="I117" s="7"/>
      <c r="J117" s="7"/>
      <c r="K117" s="6"/>
      <c r="L117" s="6"/>
      <c r="M117" s="110">
        <f>SUM(M111:M116)</f>
        <v>0</v>
      </c>
      <c r="N117" s="110">
        <f>SUM(N111:N116)</f>
        <v>0</v>
      </c>
      <c r="Q117" s="293"/>
      <c r="R117" s="27" t="str">
        <f>IF(M108-M117=0,IF(N108-N117=0,"OK","Last year net assets doesn't equal accumulated funds"),"Current year net assets doesn't equal accumulated funds")</f>
        <v>OK</v>
      </c>
      <c r="S117" s="211"/>
      <c r="T117" s="212"/>
    </row>
    <row r="118" spans="2:20" ht="16" customHeight="1" thickTop="1" x14ac:dyDescent="0.3">
      <c r="B118" s="3"/>
      <c r="M118" s="15"/>
      <c r="N118" s="15"/>
      <c r="Q118" s="89"/>
      <c r="S118" s="90"/>
      <c r="T118" s="90"/>
    </row>
    <row r="119" spans="2:20" ht="16" customHeight="1" x14ac:dyDescent="0.3">
      <c r="B119" s="98" t="s">
        <v>114</v>
      </c>
      <c r="G119" s="15"/>
      <c r="H119" s="15"/>
      <c r="I119" s="15"/>
      <c r="J119" s="15"/>
      <c r="K119" s="15"/>
      <c r="L119" s="15"/>
      <c r="M119" s="15"/>
      <c r="N119" s="15"/>
      <c r="Q119" s="291" t="s">
        <v>19</v>
      </c>
      <c r="S119" s="207" t="s">
        <v>115</v>
      </c>
      <c r="T119" s="213"/>
    </row>
    <row r="120" spans="2:20" ht="16" customHeight="1" x14ac:dyDescent="0.25">
      <c r="B120" s="16"/>
      <c r="G120" s="15"/>
      <c r="H120" s="15"/>
      <c r="I120" s="15"/>
      <c r="J120" s="15"/>
      <c r="K120" s="15"/>
      <c r="L120" s="15"/>
      <c r="M120" s="15"/>
      <c r="N120" s="15"/>
      <c r="Q120" s="292"/>
      <c r="S120" s="214"/>
      <c r="T120" s="215"/>
    </row>
    <row r="121" spans="2:20" ht="16" customHeight="1" x14ac:dyDescent="0.25">
      <c r="B121" s="1" t="s">
        <v>116</v>
      </c>
      <c r="C121" s="280"/>
      <c r="D121" s="280"/>
      <c r="E121" s="280"/>
      <c r="F121" s="280"/>
      <c r="G121" s="280"/>
      <c r="I121" s="1" t="s">
        <v>116</v>
      </c>
      <c r="J121" s="15"/>
      <c r="K121" s="280"/>
      <c r="L121" s="280"/>
      <c r="M121" s="280"/>
      <c r="Q121" s="292"/>
      <c r="S121" s="214"/>
      <c r="T121" s="215"/>
    </row>
    <row r="122" spans="2:20" ht="16" customHeight="1" x14ac:dyDescent="0.25">
      <c r="B122" s="1" t="s">
        <v>117</v>
      </c>
      <c r="C122" s="224"/>
      <c r="D122" s="224"/>
      <c r="E122" s="224"/>
      <c r="F122" s="224"/>
      <c r="G122" s="224"/>
      <c r="I122" s="1" t="s">
        <v>117</v>
      </c>
      <c r="J122" s="15"/>
      <c r="K122" s="224"/>
      <c r="L122" s="224"/>
      <c r="M122" s="224"/>
      <c r="N122" s="15"/>
      <c r="Q122" s="292"/>
      <c r="S122" s="214"/>
      <c r="T122" s="215"/>
    </row>
    <row r="123" spans="2:20" ht="16" customHeight="1" x14ac:dyDescent="0.25">
      <c r="B123" s="1" t="s">
        <v>118</v>
      </c>
      <c r="C123" s="224"/>
      <c r="D123" s="224"/>
      <c r="E123" s="224"/>
      <c r="F123" s="224"/>
      <c r="G123" s="224"/>
      <c r="I123" s="1" t="s">
        <v>118</v>
      </c>
      <c r="J123" s="15"/>
      <c r="K123" s="224"/>
      <c r="L123" s="224"/>
      <c r="M123" s="224"/>
      <c r="N123" s="15"/>
      <c r="Q123" s="292"/>
      <c r="S123" s="214"/>
      <c r="T123" s="215"/>
    </row>
    <row r="124" spans="2:20" ht="16" customHeight="1" x14ac:dyDescent="0.25">
      <c r="B124" s="1" t="s">
        <v>119</v>
      </c>
      <c r="C124" s="224"/>
      <c r="D124" s="224"/>
      <c r="E124" s="224"/>
      <c r="F124" s="224"/>
      <c r="G124" s="224"/>
      <c r="I124" s="1" t="s">
        <v>119</v>
      </c>
      <c r="J124" s="15"/>
      <c r="K124" s="224"/>
      <c r="L124" s="224"/>
      <c r="M124" s="224"/>
      <c r="Q124" s="292"/>
      <c r="S124" s="214"/>
      <c r="T124" s="215"/>
    </row>
    <row r="125" spans="2:20" ht="16" customHeight="1" x14ac:dyDescent="0.25">
      <c r="C125" s="4"/>
      <c r="I125" s="1"/>
      <c r="J125" s="15"/>
      <c r="K125" s="4"/>
      <c r="L125" s="4"/>
      <c r="M125" s="4"/>
      <c r="Q125" s="293"/>
      <c r="S125" s="216"/>
      <c r="T125" s="217"/>
    </row>
    <row r="128" spans="2:20" x14ac:dyDescent="0.3">
      <c r="B128" s="254" t="s">
        <v>55</v>
      </c>
      <c r="C128" s="254"/>
      <c r="D128" s="254"/>
      <c r="E128" s="254"/>
      <c r="F128" s="254"/>
      <c r="G128" s="254"/>
      <c r="H128" s="254"/>
      <c r="I128" s="254"/>
      <c r="J128" s="254"/>
      <c r="K128" s="254"/>
      <c r="L128" s="254"/>
      <c r="M128" s="254"/>
      <c r="N128" s="254"/>
    </row>
    <row r="129" spans="2:20" x14ac:dyDescent="0.3">
      <c r="B129" s="254" t="s">
        <v>120</v>
      </c>
      <c r="C129" s="254"/>
      <c r="D129" s="254"/>
      <c r="E129" s="254"/>
      <c r="F129" s="254"/>
      <c r="G129" s="254"/>
      <c r="H129" s="254"/>
      <c r="I129" s="254"/>
      <c r="J129" s="254"/>
      <c r="K129" s="254"/>
      <c r="L129" s="254"/>
      <c r="M129" s="254"/>
      <c r="N129" s="254"/>
    </row>
    <row r="130" spans="2:20" s="34" customFormat="1" x14ac:dyDescent="0.3">
      <c r="B130" s="12"/>
      <c r="C130" s="12"/>
      <c r="D130" s="12"/>
      <c r="E130" s="12"/>
      <c r="F130" s="12"/>
      <c r="G130" s="12"/>
      <c r="H130" s="12"/>
      <c r="I130" s="12"/>
      <c r="J130" s="12"/>
      <c r="K130" s="12"/>
      <c r="L130" s="12"/>
      <c r="M130" s="12"/>
      <c r="N130" s="12"/>
      <c r="P130" s="57"/>
      <c r="S130" s="55"/>
      <c r="T130" s="55"/>
    </row>
    <row r="131" spans="2:20" ht="17.149999999999999" customHeight="1" x14ac:dyDescent="0.3">
      <c r="M131" s="43" t="s">
        <v>48</v>
      </c>
      <c r="N131" s="43" t="s">
        <v>49</v>
      </c>
      <c r="Q131" s="291" t="s">
        <v>19</v>
      </c>
      <c r="S131" s="207" t="s">
        <v>121</v>
      </c>
      <c r="T131" s="213"/>
    </row>
    <row r="132" spans="2:20" ht="17.149999999999999" customHeight="1" x14ac:dyDescent="0.3">
      <c r="B132" s="3" t="s">
        <v>122</v>
      </c>
      <c r="M132" s="44" t="s">
        <v>60</v>
      </c>
      <c r="N132" s="44" t="s">
        <v>60</v>
      </c>
      <c r="Q132" s="292"/>
      <c r="S132" s="214"/>
      <c r="T132" s="215"/>
    </row>
    <row r="133" spans="2:20" ht="17.149999999999999" customHeight="1" x14ac:dyDescent="0.3">
      <c r="B133" s="3" t="s">
        <v>123</v>
      </c>
      <c r="M133" s="40"/>
      <c r="N133" s="40"/>
      <c r="Q133" s="292"/>
      <c r="S133" s="214"/>
      <c r="T133" s="215"/>
    </row>
    <row r="134" spans="2:20" ht="17.149999999999999" customHeight="1" x14ac:dyDescent="0.25">
      <c r="B134" s="1" t="s">
        <v>61</v>
      </c>
      <c r="M134" s="127">
        <v>0</v>
      </c>
      <c r="N134" s="127">
        <v>0</v>
      </c>
      <c r="Q134" s="292"/>
      <c r="S134" s="214"/>
      <c r="T134" s="215"/>
    </row>
    <row r="135" spans="2:20" ht="17.149999999999999" customHeight="1" x14ac:dyDescent="0.25">
      <c r="B135" s="1" t="s">
        <v>62</v>
      </c>
      <c r="M135" s="127">
        <v>0</v>
      </c>
      <c r="N135" s="127">
        <v>0</v>
      </c>
      <c r="Q135" s="292"/>
      <c r="S135" s="214"/>
      <c r="T135" s="215"/>
    </row>
    <row r="136" spans="2:20" ht="17.149999999999999" customHeight="1" x14ac:dyDescent="0.25">
      <c r="B136" s="1" t="s">
        <v>63</v>
      </c>
      <c r="M136" s="127">
        <v>0</v>
      </c>
      <c r="N136" s="127">
        <v>0</v>
      </c>
      <c r="Q136" s="292"/>
      <c r="S136" s="214"/>
      <c r="T136" s="215"/>
    </row>
    <row r="137" spans="2:20" ht="17.149999999999999" customHeight="1" x14ac:dyDescent="0.25">
      <c r="B137" s="1" t="s">
        <v>64</v>
      </c>
      <c r="M137" s="127">
        <v>0</v>
      </c>
      <c r="N137" s="127">
        <v>0</v>
      </c>
      <c r="Q137" s="292"/>
      <c r="S137" s="214"/>
      <c r="T137" s="215"/>
    </row>
    <row r="138" spans="2:20" ht="17.149999999999999" customHeight="1" x14ac:dyDescent="0.25">
      <c r="B138" s="1" t="s">
        <v>65</v>
      </c>
      <c r="M138" s="127">
        <v>0</v>
      </c>
      <c r="N138" s="127">
        <v>0</v>
      </c>
      <c r="Q138" s="292"/>
      <c r="S138" s="214"/>
      <c r="T138" s="215"/>
    </row>
    <row r="139" spans="2:20" ht="17.149999999999999" customHeight="1" x14ac:dyDescent="0.25">
      <c r="B139" s="1" t="s">
        <v>66</v>
      </c>
      <c r="M139" s="127">
        <v>0</v>
      </c>
      <c r="N139" s="127">
        <v>0</v>
      </c>
      <c r="Q139" s="292"/>
      <c r="S139" s="214"/>
      <c r="T139" s="215"/>
    </row>
    <row r="140" spans="2:20" ht="17.149999999999999" customHeight="1" x14ac:dyDescent="0.25">
      <c r="B140" s="1" t="s">
        <v>124</v>
      </c>
      <c r="M140" s="127">
        <v>0</v>
      </c>
      <c r="N140" s="127">
        <v>0</v>
      </c>
      <c r="Q140" s="292"/>
      <c r="S140" s="214"/>
      <c r="T140" s="215"/>
    </row>
    <row r="141" spans="2:20" ht="17.149999999999999" customHeight="1" x14ac:dyDescent="0.25">
      <c r="B141" s="1" t="s">
        <v>125</v>
      </c>
      <c r="M141" s="127">
        <v>0</v>
      </c>
      <c r="N141" s="127">
        <v>0</v>
      </c>
      <c r="Q141" s="292"/>
      <c r="S141" s="214"/>
      <c r="T141" s="215"/>
    </row>
    <row r="142" spans="2:20" ht="17.149999999999999" customHeight="1" x14ac:dyDescent="0.25">
      <c r="B142" s="5" t="s">
        <v>126</v>
      </c>
      <c r="C142" s="5"/>
      <c r="D142" s="26"/>
      <c r="E142" s="26"/>
      <c r="F142" s="26"/>
      <c r="G142" s="26"/>
      <c r="H142" s="26"/>
      <c r="I142" s="26"/>
      <c r="J142" s="26"/>
      <c r="K142" s="5"/>
      <c r="L142" s="5"/>
      <c r="M142" s="129">
        <v>0</v>
      </c>
      <c r="N142" s="129">
        <v>0</v>
      </c>
      <c r="Q142" s="292"/>
      <c r="S142" s="214"/>
      <c r="T142" s="215"/>
    </row>
    <row r="143" spans="2:20" ht="17.149999999999999" customHeight="1" x14ac:dyDescent="0.25">
      <c r="B143" s="1" t="s">
        <v>127</v>
      </c>
      <c r="M143" s="105">
        <f>SUM(M134:M142)</f>
        <v>0</v>
      </c>
      <c r="N143" s="105">
        <f>SUM(N134:N142)</f>
        <v>0</v>
      </c>
      <c r="Q143" s="292"/>
      <c r="S143" s="214"/>
      <c r="T143" s="215"/>
    </row>
    <row r="144" spans="2:20" ht="17.149999999999999" customHeight="1" x14ac:dyDescent="0.25">
      <c r="M144" s="132"/>
      <c r="N144" s="132"/>
      <c r="Q144" s="292"/>
      <c r="S144" s="214"/>
      <c r="T144" s="215"/>
    </row>
    <row r="145" spans="2:20" ht="17.149999999999999" customHeight="1" x14ac:dyDescent="0.3">
      <c r="B145" s="3" t="s">
        <v>128</v>
      </c>
      <c r="M145" s="132"/>
      <c r="N145" s="132"/>
      <c r="Q145" s="292"/>
      <c r="S145" s="214"/>
      <c r="T145" s="215"/>
    </row>
    <row r="146" spans="2:20" ht="17.149999999999999" customHeight="1" x14ac:dyDescent="0.25">
      <c r="B146" s="1" t="s">
        <v>129</v>
      </c>
      <c r="M146" s="127">
        <v>0</v>
      </c>
      <c r="N146" s="127">
        <v>0</v>
      </c>
      <c r="Q146" s="292"/>
      <c r="S146" s="214"/>
      <c r="T146" s="215"/>
    </row>
    <row r="147" spans="2:20" ht="17.149999999999999" customHeight="1" x14ac:dyDescent="0.25">
      <c r="B147" s="1" t="s">
        <v>130</v>
      </c>
      <c r="M147" s="127">
        <v>0</v>
      </c>
      <c r="N147" s="127">
        <v>0</v>
      </c>
      <c r="Q147" s="292"/>
      <c r="S147" s="214"/>
      <c r="T147" s="215"/>
    </row>
    <row r="148" spans="2:20" ht="17.149999999999999" customHeight="1" x14ac:dyDescent="0.25">
      <c r="B148" s="1" t="s">
        <v>131</v>
      </c>
      <c r="M148" s="127">
        <v>0</v>
      </c>
      <c r="N148" s="127">
        <v>0</v>
      </c>
      <c r="Q148" s="292"/>
      <c r="S148" s="214"/>
      <c r="T148" s="215"/>
    </row>
    <row r="149" spans="2:20" ht="17.149999999999999" customHeight="1" x14ac:dyDescent="0.25">
      <c r="B149" s="1" t="s">
        <v>132</v>
      </c>
      <c r="M149" s="127">
        <v>0</v>
      </c>
      <c r="N149" s="127">
        <v>0</v>
      </c>
      <c r="Q149" s="292"/>
      <c r="S149" s="214"/>
      <c r="T149" s="215"/>
    </row>
    <row r="150" spans="2:20" ht="17.149999999999999" customHeight="1" x14ac:dyDescent="0.25">
      <c r="B150" s="1" t="s">
        <v>133</v>
      </c>
      <c r="M150" s="127">
        <v>0</v>
      </c>
      <c r="N150" s="127">
        <v>0</v>
      </c>
      <c r="Q150" s="292"/>
      <c r="S150" s="214"/>
      <c r="T150" s="215"/>
    </row>
    <row r="151" spans="2:20" ht="17.149999999999999" customHeight="1" x14ac:dyDescent="0.25">
      <c r="B151" s="1" t="s">
        <v>134</v>
      </c>
      <c r="M151" s="127">
        <v>0</v>
      </c>
      <c r="N151" s="127">
        <v>0</v>
      </c>
      <c r="Q151" s="292"/>
      <c r="S151" s="214"/>
      <c r="T151" s="215"/>
    </row>
    <row r="152" spans="2:20" ht="17.149999999999999" customHeight="1" x14ac:dyDescent="0.25">
      <c r="B152" s="5" t="s">
        <v>135</v>
      </c>
      <c r="C152" s="5"/>
      <c r="D152" s="26"/>
      <c r="E152" s="26"/>
      <c r="F152" s="26"/>
      <c r="G152" s="26"/>
      <c r="H152" s="26"/>
      <c r="I152" s="26"/>
      <c r="J152" s="26"/>
      <c r="K152" s="5"/>
      <c r="L152" s="5"/>
      <c r="M152" s="129">
        <v>0</v>
      </c>
      <c r="N152" s="129">
        <v>0</v>
      </c>
      <c r="Q152" s="292"/>
      <c r="S152" s="214"/>
      <c r="T152" s="215"/>
    </row>
    <row r="153" spans="2:20" ht="17.149999999999999" customHeight="1" x14ac:dyDescent="0.25">
      <c r="B153" s="1" t="s">
        <v>136</v>
      </c>
      <c r="M153" s="105">
        <f>SUM(M146:M152)</f>
        <v>0</v>
      </c>
      <c r="N153" s="105">
        <f>SUM(N146:N152)</f>
        <v>0</v>
      </c>
      <c r="Q153" s="292"/>
      <c r="S153" s="214"/>
      <c r="T153" s="215"/>
    </row>
    <row r="154" spans="2:20" ht="17.149999999999999" customHeight="1" x14ac:dyDescent="0.25">
      <c r="M154" s="132"/>
      <c r="N154" s="132"/>
      <c r="Q154" s="292"/>
      <c r="S154" s="214"/>
      <c r="T154" s="215"/>
    </row>
    <row r="155" spans="2:20" ht="17.149999999999999" customHeight="1" x14ac:dyDescent="0.3">
      <c r="B155" s="23" t="s">
        <v>137</v>
      </c>
      <c r="C155" s="14"/>
      <c r="D155" s="13"/>
      <c r="E155" s="13"/>
      <c r="F155" s="13"/>
      <c r="G155" s="13"/>
      <c r="H155" s="13"/>
      <c r="I155" s="13"/>
      <c r="J155" s="13"/>
      <c r="K155" s="14"/>
      <c r="L155" s="14"/>
      <c r="M155" s="104">
        <f>M143-M153</f>
        <v>0</v>
      </c>
      <c r="N155" s="104">
        <f>N143-N153</f>
        <v>0</v>
      </c>
      <c r="Q155" s="292"/>
      <c r="S155" s="216"/>
      <c r="T155" s="217"/>
    </row>
    <row r="156" spans="2:20" ht="17.149999999999999" customHeight="1" x14ac:dyDescent="0.25">
      <c r="M156" s="132"/>
      <c r="N156" s="132"/>
      <c r="Q156" s="292"/>
      <c r="S156" s="207" t="s">
        <v>138</v>
      </c>
      <c r="T156" s="213"/>
    </row>
    <row r="157" spans="2:20" ht="17.149999999999999" customHeight="1" x14ac:dyDescent="0.3">
      <c r="B157" s="3" t="s">
        <v>139</v>
      </c>
      <c r="M157" s="132"/>
      <c r="N157" s="132"/>
      <c r="Q157" s="292"/>
      <c r="S157" s="214"/>
      <c r="T157" s="215"/>
    </row>
    <row r="158" spans="2:20" ht="17.149999999999999" customHeight="1" x14ac:dyDescent="0.3">
      <c r="B158" s="3" t="s">
        <v>123</v>
      </c>
      <c r="M158" s="132"/>
      <c r="N158" s="132"/>
      <c r="Q158" s="292"/>
      <c r="S158" s="214"/>
      <c r="T158" s="215"/>
    </row>
    <row r="159" spans="2:20" ht="17.149999999999999" customHeight="1" x14ac:dyDescent="0.25">
      <c r="B159" s="1" t="s">
        <v>140</v>
      </c>
      <c r="M159" s="127">
        <v>0</v>
      </c>
      <c r="N159" s="127">
        <v>0</v>
      </c>
      <c r="Q159" s="292"/>
      <c r="S159" s="214"/>
      <c r="T159" s="215"/>
    </row>
    <row r="160" spans="2:20" ht="17.149999999999999" customHeight="1" x14ac:dyDescent="0.25">
      <c r="B160" s="1" t="s">
        <v>141</v>
      </c>
      <c r="M160" s="127">
        <v>0</v>
      </c>
      <c r="N160" s="127">
        <v>0</v>
      </c>
      <c r="Q160" s="292"/>
      <c r="S160" s="214"/>
      <c r="T160" s="215"/>
    </row>
    <row r="161" spans="2:20" ht="17.149999999999999" customHeight="1" x14ac:dyDescent="0.25">
      <c r="B161" s="1" t="s">
        <v>142</v>
      </c>
      <c r="M161" s="127">
        <v>0</v>
      </c>
      <c r="N161" s="127">
        <v>0</v>
      </c>
      <c r="Q161" s="292"/>
      <c r="S161" s="214"/>
      <c r="T161" s="215"/>
    </row>
    <row r="162" spans="2:20" ht="17.149999999999999" customHeight="1" x14ac:dyDescent="0.25">
      <c r="B162" s="1" t="s">
        <v>143</v>
      </c>
      <c r="M162" s="127">
        <v>0</v>
      </c>
      <c r="N162" s="127">
        <v>0</v>
      </c>
      <c r="Q162" s="292"/>
      <c r="S162" s="214"/>
      <c r="T162" s="215"/>
    </row>
    <row r="163" spans="2:20" ht="17.149999999999999" customHeight="1" x14ac:dyDescent="0.25">
      <c r="M163" s="132"/>
      <c r="N163" s="132"/>
      <c r="Q163" s="292"/>
      <c r="S163" s="214"/>
      <c r="T163" s="215"/>
    </row>
    <row r="164" spans="2:20" ht="17.149999999999999" customHeight="1" x14ac:dyDescent="0.3">
      <c r="B164" s="3" t="s">
        <v>128</v>
      </c>
      <c r="M164" s="132"/>
      <c r="N164" s="132"/>
      <c r="Q164" s="292"/>
      <c r="S164" s="214"/>
      <c r="T164" s="215"/>
    </row>
    <row r="165" spans="2:20" ht="17.149999999999999" customHeight="1" x14ac:dyDescent="0.25">
      <c r="B165" s="1" t="s">
        <v>144</v>
      </c>
      <c r="M165" s="127">
        <v>0</v>
      </c>
      <c r="N165" s="127">
        <v>0</v>
      </c>
      <c r="Q165" s="292"/>
      <c r="S165" s="214"/>
      <c r="T165" s="215"/>
    </row>
    <row r="166" spans="2:20" ht="17.149999999999999" customHeight="1" x14ac:dyDescent="0.25">
      <c r="B166" s="1" t="s">
        <v>145</v>
      </c>
      <c r="M166" s="127">
        <v>0</v>
      </c>
      <c r="N166" s="127">
        <v>0</v>
      </c>
      <c r="Q166" s="292"/>
      <c r="S166" s="214"/>
      <c r="T166" s="215"/>
    </row>
    <row r="167" spans="2:20" ht="17.149999999999999" customHeight="1" x14ac:dyDescent="0.25">
      <c r="B167" s="1" t="s">
        <v>146</v>
      </c>
      <c r="M167" s="127">
        <v>0</v>
      </c>
      <c r="N167" s="127">
        <v>0</v>
      </c>
      <c r="Q167" s="292"/>
      <c r="S167" s="214"/>
      <c r="T167" s="215"/>
    </row>
    <row r="168" spans="2:20" ht="17.149999999999999" customHeight="1" x14ac:dyDescent="0.25">
      <c r="B168" s="1" t="s">
        <v>147</v>
      </c>
      <c r="M168" s="127">
        <v>0</v>
      </c>
      <c r="N168" s="127">
        <v>0</v>
      </c>
      <c r="Q168" s="292"/>
      <c r="S168" s="214"/>
      <c r="T168" s="215"/>
    </row>
    <row r="169" spans="2:20" ht="17.149999999999999" customHeight="1" x14ac:dyDescent="0.25">
      <c r="M169" s="132"/>
      <c r="N169" s="132"/>
      <c r="Q169" s="292"/>
      <c r="S169" s="214"/>
      <c r="T169" s="215"/>
    </row>
    <row r="170" spans="2:20" ht="17.149999999999999" customHeight="1" x14ac:dyDescent="0.3">
      <c r="B170" s="23" t="s">
        <v>148</v>
      </c>
      <c r="C170" s="14"/>
      <c r="D170" s="13"/>
      <c r="E170" s="13"/>
      <c r="F170" s="13"/>
      <c r="G170" s="13"/>
      <c r="H170" s="13"/>
      <c r="I170" s="13"/>
      <c r="J170" s="13"/>
      <c r="K170" s="14"/>
      <c r="L170" s="14"/>
      <c r="M170" s="104">
        <f>SUM(M159:M162)-SUM(M165:M168)</f>
        <v>0</v>
      </c>
      <c r="N170" s="104">
        <f>SUM(N159:N162)-SUM(N165:N168)</f>
        <v>0</v>
      </c>
      <c r="Q170" s="292"/>
      <c r="S170" s="216"/>
      <c r="T170" s="217"/>
    </row>
    <row r="171" spans="2:20" ht="17.149999999999999" customHeight="1" x14ac:dyDescent="0.25">
      <c r="M171" s="132"/>
      <c r="N171" s="132"/>
      <c r="Q171" s="292"/>
      <c r="R171" s="227" t="str">
        <f>IF(M174-M84=0,IF(N174-N84=0,"OK","Last year closing cash does not equal figure in statement of financial position"),"Current year closing cash does not equal figure in statement of financial position")</f>
        <v>OK</v>
      </c>
      <c r="S171" s="207" t="s">
        <v>149</v>
      </c>
      <c r="T171" s="213"/>
    </row>
    <row r="172" spans="2:20" ht="17.149999999999999" customHeight="1" x14ac:dyDescent="0.3">
      <c r="B172" s="3" t="s">
        <v>150</v>
      </c>
      <c r="M172" s="105">
        <f>M155+M170</f>
        <v>0</v>
      </c>
      <c r="N172" s="105">
        <f>N155+N170</f>
        <v>0</v>
      </c>
      <c r="Q172" s="292"/>
      <c r="R172" s="228"/>
      <c r="S172" s="214"/>
      <c r="T172" s="215"/>
    </row>
    <row r="173" spans="2:20" ht="17.149999999999999" customHeight="1" x14ac:dyDescent="0.3">
      <c r="B173" s="3" t="s">
        <v>151</v>
      </c>
      <c r="C173" s="3"/>
      <c r="D173" s="25"/>
      <c r="E173" s="25"/>
      <c r="F173" s="25"/>
      <c r="G173" s="25"/>
      <c r="H173" s="25"/>
      <c r="I173" s="25"/>
      <c r="J173" s="25"/>
      <c r="K173" s="3"/>
      <c r="L173" s="3"/>
      <c r="M173" s="106">
        <f>N174</f>
        <v>0</v>
      </c>
      <c r="N173" s="107">
        <v>0</v>
      </c>
      <c r="Q173" s="292"/>
      <c r="R173" s="228"/>
      <c r="S173" s="214"/>
      <c r="T173" s="215"/>
    </row>
    <row r="174" spans="2:20" ht="17.149999999999999" customHeight="1" thickBot="1" x14ac:dyDescent="0.35">
      <c r="B174" s="8" t="s">
        <v>152</v>
      </c>
      <c r="C174" s="8"/>
      <c r="D174" s="24"/>
      <c r="E174" s="24"/>
      <c r="F174" s="24"/>
      <c r="G174" s="24"/>
      <c r="H174" s="24"/>
      <c r="I174" s="24"/>
      <c r="J174" s="24"/>
      <c r="K174" s="8"/>
      <c r="L174" s="8"/>
      <c r="M174" s="108">
        <f>M172+M173</f>
        <v>0</v>
      </c>
      <c r="N174" s="108">
        <f>N172+N173</f>
        <v>0</v>
      </c>
      <c r="Q174" s="293"/>
      <c r="R174" s="229"/>
      <c r="S174" s="216"/>
      <c r="T174" s="217"/>
    </row>
    <row r="175" spans="2:20" ht="13.5" thickTop="1" x14ac:dyDescent="0.3"/>
    <row r="176" spans="2:20" ht="11.9" customHeight="1" x14ac:dyDescent="0.3">
      <c r="B176" s="36"/>
      <c r="C176" s="36"/>
      <c r="D176" s="36"/>
      <c r="E176" s="36"/>
      <c r="F176" s="36"/>
      <c r="G176" s="36"/>
      <c r="H176" s="36"/>
      <c r="I176" s="36"/>
      <c r="J176" s="36"/>
      <c r="K176" s="36"/>
      <c r="L176" s="36"/>
      <c r="M176" s="36"/>
      <c r="N176" s="36"/>
    </row>
    <row r="177" spans="2:20" ht="11.9" customHeight="1" x14ac:dyDescent="0.3">
      <c r="B177" s="36"/>
      <c r="C177" s="36"/>
      <c r="D177" s="36"/>
      <c r="E177" s="36"/>
      <c r="F177" s="36"/>
      <c r="G177" s="36"/>
      <c r="H177" s="36"/>
      <c r="I177" s="36"/>
      <c r="J177" s="36"/>
      <c r="K177" s="36"/>
      <c r="L177" s="36"/>
      <c r="M177" s="36"/>
      <c r="N177" s="36"/>
    </row>
    <row r="179" spans="2:20" x14ac:dyDescent="0.3">
      <c r="B179" s="145" t="s">
        <v>153</v>
      </c>
      <c r="C179" s="145"/>
      <c r="D179" s="145"/>
      <c r="E179" s="145"/>
      <c r="F179" s="145"/>
      <c r="G179" s="145"/>
      <c r="H179" s="145"/>
      <c r="I179" s="145"/>
      <c r="J179" s="145"/>
      <c r="K179" s="145"/>
      <c r="L179" s="145"/>
      <c r="M179" s="145"/>
      <c r="N179" s="145"/>
    </row>
    <row r="180" spans="2:20" x14ac:dyDescent="0.3">
      <c r="B180" s="3"/>
    </row>
    <row r="181" spans="2:20" x14ac:dyDescent="0.3">
      <c r="B181" s="28" t="s">
        <v>154</v>
      </c>
    </row>
    <row r="182" spans="2:20" ht="55.5" customHeight="1" x14ac:dyDescent="0.25">
      <c r="B182" s="150" t="s">
        <v>155</v>
      </c>
      <c r="C182" s="246"/>
      <c r="D182" s="246"/>
      <c r="E182" s="246"/>
      <c r="F182" s="246"/>
      <c r="G182" s="246"/>
      <c r="H182" s="246"/>
      <c r="I182" s="246"/>
      <c r="J182" s="246"/>
      <c r="K182" s="246"/>
      <c r="L182" s="246"/>
      <c r="M182" s="246"/>
      <c r="N182" s="151"/>
      <c r="Q182" s="73" t="s">
        <v>19</v>
      </c>
      <c r="S182" s="203" t="s">
        <v>156</v>
      </c>
      <c r="T182" s="305"/>
    </row>
    <row r="183" spans="2:20" x14ac:dyDescent="0.3">
      <c r="B183" s="3"/>
      <c r="Q183" s="53"/>
    </row>
    <row r="184" spans="2:20" x14ac:dyDescent="0.3">
      <c r="B184" s="28" t="s">
        <v>157</v>
      </c>
      <c r="Q184" s="53"/>
    </row>
    <row r="185" spans="2:20" ht="58.5" customHeight="1" x14ac:dyDescent="0.25">
      <c r="B185" s="150" t="s">
        <v>158</v>
      </c>
      <c r="C185" s="246"/>
      <c r="D185" s="246"/>
      <c r="E185" s="246"/>
      <c r="F185" s="246"/>
      <c r="G185" s="246"/>
      <c r="H185" s="246"/>
      <c r="I185" s="246"/>
      <c r="J185" s="246"/>
      <c r="K185" s="246"/>
      <c r="L185" s="246"/>
      <c r="M185" s="246"/>
      <c r="N185" s="151"/>
      <c r="Q185" s="73" t="s">
        <v>159</v>
      </c>
      <c r="S185" s="203" t="s">
        <v>160</v>
      </c>
      <c r="T185" s="305"/>
    </row>
    <row r="186" spans="2:20" x14ac:dyDescent="0.3">
      <c r="B186" s="3"/>
      <c r="Q186" s="53"/>
    </row>
    <row r="187" spans="2:20" x14ac:dyDescent="0.3">
      <c r="B187" s="28" t="s">
        <v>161</v>
      </c>
      <c r="D187" s="1"/>
      <c r="E187" s="1"/>
      <c r="F187" s="1"/>
      <c r="G187" s="1"/>
      <c r="H187" s="1"/>
      <c r="I187" s="1"/>
      <c r="J187" s="1"/>
      <c r="Q187" s="53"/>
    </row>
    <row r="188" spans="2:20" ht="33" customHeight="1" x14ac:dyDescent="0.25">
      <c r="B188" s="247" t="str">
        <f>C3&amp;" is wholly exempt from New Zealand income tax having fully complied with all statutory conditions for these exemptions."</f>
        <v xml:space="preserve"> is wholly exempt from New Zealand income tax having fully complied with all statutory conditions for these exemptions.</v>
      </c>
      <c r="C188" s="248"/>
      <c r="D188" s="248"/>
      <c r="E188" s="248"/>
      <c r="F188" s="248"/>
      <c r="G188" s="248"/>
      <c r="H188" s="248"/>
      <c r="I188" s="248"/>
      <c r="J188" s="248"/>
      <c r="K188" s="248"/>
      <c r="L188" s="248"/>
      <c r="M188" s="248"/>
      <c r="N188" s="249"/>
      <c r="Q188" s="75" t="s">
        <v>29</v>
      </c>
      <c r="S188" s="304" t="s">
        <v>162</v>
      </c>
      <c r="T188" s="204"/>
    </row>
    <row r="189" spans="2:20" x14ac:dyDescent="0.3">
      <c r="B189" s="3"/>
      <c r="Q189" s="53"/>
    </row>
    <row r="190" spans="2:20" x14ac:dyDescent="0.3">
      <c r="B190" s="28" t="s">
        <v>85</v>
      </c>
      <c r="D190" s="1"/>
      <c r="E190" s="1"/>
      <c r="F190" s="1"/>
      <c r="G190" s="1"/>
      <c r="H190" s="1"/>
      <c r="I190" s="1"/>
      <c r="J190" s="1"/>
      <c r="Q190" s="53"/>
    </row>
    <row r="191" spans="2:20" ht="33" customHeight="1" x14ac:dyDescent="0.25">
      <c r="B191" s="247" t="s">
        <v>163</v>
      </c>
      <c r="C191" s="248"/>
      <c r="D191" s="248"/>
      <c r="E191" s="248"/>
      <c r="F191" s="248"/>
      <c r="G191" s="248"/>
      <c r="H191" s="248"/>
      <c r="I191" s="248"/>
      <c r="J191" s="248"/>
      <c r="K191" s="248"/>
      <c r="L191" s="248"/>
      <c r="M191" s="248"/>
      <c r="N191" s="249"/>
      <c r="Q191" s="75" t="s">
        <v>29</v>
      </c>
      <c r="S191" s="304" t="s">
        <v>162</v>
      </c>
      <c r="T191" s="204"/>
    </row>
    <row r="192" spans="2:20" x14ac:dyDescent="0.3">
      <c r="B192" s="10"/>
      <c r="Q192" s="53"/>
    </row>
    <row r="193" spans="2:20" x14ac:dyDescent="0.3">
      <c r="B193" s="80" t="s">
        <v>164</v>
      </c>
      <c r="D193" s="1"/>
      <c r="E193" s="1"/>
      <c r="F193" s="1"/>
      <c r="G193" s="1"/>
      <c r="H193" s="1"/>
      <c r="I193" s="1"/>
      <c r="J193" s="1"/>
      <c r="Q193" s="53"/>
    </row>
    <row r="194" spans="2:20" ht="33" customHeight="1" x14ac:dyDescent="0.25">
      <c r="B194" s="150"/>
      <c r="C194" s="246"/>
      <c r="D194" s="246"/>
      <c r="E194" s="246"/>
      <c r="F194" s="246"/>
      <c r="G194" s="246"/>
      <c r="H194" s="246"/>
      <c r="I194" s="246"/>
      <c r="J194" s="246"/>
      <c r="K194" s="246"/>
      <c r="L194" s="246"/>
      <c r="M194" s="246"/>
      <c r="N194" s="151"/>
      <c r="Q194" s="74" t="s">
        <v>165</v>
      </c>
      <c r="S194" s="304" t="s">
        <v>166</v>
      </c>
      <c r="T194" s="204"/>
    </row>
    <row r="195" spans="2:20" x14ac:dyDescent="0.3">
      <c r="B195" s="10"/>
      <c r="Q195" s="53"/>
    </row>
    <row r="196" spans="2:20" x14ac:dyDescent="0.3">
      <c r="B196" s="80" t="s">
        <v>164</v>
      </c>
      <c r="D196" s="1"/>
      <c r="E196" s="1"/>
      <c r="F196" s="1"/>
      <c r="G196" s="1"/>
      <c r="H196" s="1"/>
      <c r="I196" s="1"/>
      <c r="J196" s="1"/>
      <c r="Q196" s="53"/>
    </row>
    <row r="197" spans="2:20" ht="33" customHeight="1" x14ac:dyDescent="0.25">
      <c r="B197" s="150"/>
      <c r="C197" s="246"/>
      <c r="D197" s="246"/>
      <c r="E197" s="246"/>
      <c r="F197" s="246"/>
      <c r="G197" s="246"/>
      <c r="H197" s="246"/>
      <c r="I197" s="246"/>
      <c r="J197" s="246"/>
      <c r="K197" s="246"/>
      <c r="L197" s="246"/>
      <c r="M197" s="246"/>
      <c r="N197" s="151"/>
      <c r="Q197" s="74" t="s">
        <v>165</v>
      </c>
      <c r="S197" s="304" t="s">
        <v>166</v>
      </c>
      <c r="T197" s="204"/>
    </row>
    <row r="198" spans="2:20" x14ac:dyDescent="0.3">
      <c r="B198" s="10"/>
      <c r="Q198" s="53"/>
    </row>
    <row r="199" spans="2:20" x14ac:dyDescent="0.3">
      <c r="B199" s="28" t="s">
        <v>167</v>
      </c>
      <c r="D199" s="1"/>
      <c r="E199" s="1"/>
      <c r="F199" s="1"/>
      <c r="G199" s="1"/>
      <c r="H199" s="1"/>
      <c r="I199" s="1"/>
      <c r="J199" s="1"/>
      <c r="Q199" s="53"/>
    </row>
    <row r="200" spans="2:20" ht="36" customHeight="1" x14ac:dyDescent="0.25">
      <c r="B200" s="150"/>
      <c r="C200" s="246"/>
      <c r="D200" s="246"/>
      <c r="E200" s="246"/>
      <c r="F200" s="246"/>
      <c r="G200" s="246"/>
      <c r="H200" s="246"/>
      <c r="I200" s="246"/>
      <c r="J200" s="246"/>
      <c r="K200" s="246"/>
      <c r="L200" s="246"/>
      <c r="M200" s="246"/>
      <c r="N200" s="151"/>
      <c r="Q200" s="74" t="s">
        <v>165</v>
      </c>
      <c r="S200" s="203" t="s">
        <v>168</v>
      </c>
      <c r="T200" s="305"/>
    </row>
    <row r="201" spans="2:20" x14ac:dyDescent="0.3">
      <c r="B201" s="10"/>
      <c r="Q201" s="53"/>
    </row>
    <row r="202" spans="2:20" x14ac:dyDescent="0.3">
      <c r="B202" s="28" t="s">
        <v>169</v>
      </c>
      <c r="Q202" s="53"/>
    </row>
    <row r="203" spans="2:20" ht="33.65" customHeight="1" x14ac:dyDescent="0.25">
      <c r="B203" s="150" t="s">
        <v>170</v>
      </c>
      <c r="C203" s="246"/>
      <c r="D203" s="246"/>
      <c r="E203" s="246"/>
      <c r="F203" s="246"/>
      <c r="G203" s="246"/>
      <c r="H203" s="246"/>
      <c r="I203" s="246"/>
      <c r="J203" s="246"/>
      <c r="K203" s="246"/>
      <c r="L203" s="246"/>
      <c r="M203" s="246"/>
      <c r="N203" s="151"/>
      <c r="Q203" s="73" t="s">
        <v>19</v>
      </c>
      <c r="S203" s="203" t="s">
        <v>171</v>
      </c>
      <c r="T203" s="204"/>
    </row>
    <row r="204" spans="2:20" x14ac:dyDescent="0.3">
      <c r="B204" s="10"/>
    </row>
    <row r="205" spans="2:20" x14ac:dyDescent="0.3">
      <c r="B205" s="10"/>
    </row>
    <row r="206" spans="2:20" x14ac:dyDescent="0.3">
      <c r="B206" s="145" t="s">
        <v>172</v>
      </c>
      <c r="C206" s="145"/>
      <c r="D206" s="145"/>
      <c r="E206" s="145"/>
      <c r="F206" s="145"/>
      <c r="G206" s="145"/>
      <c r="H206" s="145"/>
      <c r="I206" s="145"/>
      <c r="J206" s="145"/>
      <c r="K206" s="145"/>
      <c r="L206" s="145"/>
      <c r="M206" s="145"/>
      <c r="N206" s="145"/>
    </row>
    <row r="207" spans="2:20" x14ac:dyDescent="0.3">
      <c r="B207" s="10"/>
    </row>
    <row r="208" spans="2:20" x14ac:dyDescent="0.3">
      <c r="B208" s="28" t="s">
        <v>173</v>
      </c>
      <c r="C208" s="251" t="s">
        <v>174</v>
      </c>
      <c r="D208" s="251"/>
      <c r="E208" s="251"/>
      <c r="F208" s="251"/>
      <c r="G208" s="251"/>
      <c r="H208" s="251"/>
      <c r="I208" s="251"/>
      <c r="J208" s="251"/>
      <c r="K208" s="251"/>
      <c r="L208" s="251"/>
      <c r="M208" s="30" t="s">
        <v>48</v>
      </c>
      <c r="N208" s="30" t="s">
        <v>49</v>
      </c>
    </row>
    <row r="209" spans="2:20" ht="12.5" x14ac:dyDescent="0.25">
      <c r="B209" s="252" t="s">
        <v>61</v>
      </c>
      <c r="C209" s="253"/>
      <c r="D209" s="253"/>
      <c r="E209" s="253"/>
      <c r="F209" s="253"/>
      <c r="G209" s="253"/>
      <c r="H209" s="253"/>
      <c r="I209" s="253"/>
      <c r="J209" s="253"/>
      <c r="K209" s="253"/>
      <c r="L209" s="253"/>
      <c r="M209" s="135"/>
      <c r="N209" s="135"/>
      <c r="Q209" s="300" t="s">
        <v>29</v>
      </c>
      <c r="S209" s="207" t="s">
        <v>175</v>
      </c>
      <c r="T209" s="208"/>
    </row>
    <row r="210" spans="2:20" ht="12.5" x14ac:dyDescent="0.25">
      <c r="B210" s="252"/>
      <c r="C210" s="253"/>
      <c r="D210" s="253"/>
      <c r="E210" s="253"/>
      <c r="F210" s="253"/>
      <c r="G210" s="253"/>
      <c r="H210" s="253"/>
      <c r="I210" s="253"/>
      <c r="J210" s="253"/>
      <c r="K210" s="253"/>
      <c r="L210" s="253"/>
      <c r="M210" s="135"/>
      <c r="N210" s="135"/>
      <c r="Q210" s="301"/>
      <c r="S210" s="209"/>
      <c r="T210" s="210"/>
    </row>
    <row r="211" spans="2:20" ht="12.5" x14ac:dyDescent="0.25">
      <c r="B211" s="252"/>
      <c r="C211" s="253"/>
      <c r="D211" s="253"/>
      <c r="E211" s="253"/>
      <c r="F211" s="253"/>
      <c r="G211" s="253"/>
      <c r="H211" s="253"/>
      <c r="I211" s="253"/>
      <c r="J211" s="253"/>
      <c r="K211" s="253"/>
      <c r="L211" s="253"/>
      <c r="M211" s="135"/>
      <c r="N211" s="135"/>
      <c r="Q211" s="301"/>
      <c r="S211" s="209"/>
      <c r="T211" s="210"/>
    </row>
    <row r="212" spans="2:20" ht="12.5" x14ac:dyDescent="0.25">
      <c r="B212" s="252"/>
      <c r="C212" s="253"/>
      <c r="D212" s="253"/>
      <c r="E212" s="253"/>
      <c r="F212" s="253"/>
      <c r="G212" s="253"/>
      <c r="H212" s="253"/>
      <c r="I212" s="253"/>
      <c r="J212" s="253"/>
      <c r="K212" s="253"/>
      <c r="L212" s="253"/>
      <c r="M212" s="135"/>
      <c r="N212" s="135"/>
      <c r="Q212" s="301"/>
      <c r="S212" s="209"/>
      <c r="T212" s="210"/>
    </row>
    <row r="213" spans="2:20" ht="12.5" x14ac:dyDescent="0.25">
      <c r="B213" s="252"/>
      <c r="C213" s="253"/>
      <c r="D213" s="253"/>
      <c r="E213" s="253"/>
      <c r="F213" s="253"/>
      <c r="G213" s="253"/>
      <c r="H213" s="253"/>
      <c r="I213" s="253"/>
      <c r="J213" s="253"/>
      <c r="K213" s="253"/>
      <c r="L213" s="253"/>
      <c r="M213" s="135"/>
      <c r="N213" s="135"/>
      <c r="Q213" s="301"/>
      <c r="S213" s="209"/>
      <c r="T213" s="210"/>
    </row>
    <row r="214" spans="2:20" ht="12.5" x14ac:dyDescent="0.25">
      <c r="B214" s="252"/>
      <c r="C214" s="253"/>
      <c r="D214" s="253"/>
      <c r="E214" s="253"/>
      <c r="F214" s="253"/>
      <c r="G214" s="253"/>
      <c r="H214" s="253"/>
      <c r="I214" s="253"/>
      <c r="J214" s="253"/>
      <c r="K214" s="253"/>
      <c r="L214" s="253"/>
      <c r="M214" s="135"/>
      <c r="N214" s="135"/>
      <c r="Q214" s="301"/>
      <c r="S214" s="209"/>
      <c r="T214" s="210"/>
    </row>
    <row r="215" spans="2:20" ht="12.5" x14ac:dyDescent="0.25">
      <c r="B215" s="252"/>
      <c r="C215" s="253"/>
      <c r="D215" s="253"/>
      <c r="E215" s="253"/>
      <c r="F215" s="253"/>
      <c r="G215" s="253"/>
      <c r="H215" s="253"/>
      <c r="I215" s="253"/>
      <c r="J215" s="253"/>
      <c r="K215" s="253"/>
      <c r="L215" s="253"/>
      <c r="M215" s="135"/>
      <c r="N215" s="135"/>
      <c r="Q215" s="301"/>
      <c r="S215" s="209"/>
      <c r="T215" s="210"/>
    </row>
    <row r="216" spans="2:20" x14ac:dyDescent="0.3">
      <c r="B216" s="10"/>
      <c r="C216" s="250" t="s">
        <v>176</v>
      </c>
      <c r="D216" s="250"/>
      <c r="E216" s="250"/>
      <c r="F216" s="250"/>
      <c r="G216" s="250"/>
      <c r="H216" s="250"/>
      <c r="I216" s="250"/>
      <c r="J216" s="250"/>
      <c r="K216" s="250"/>
      <c r="L216" s="250"/>
      <c r="M216" s="110">
        <f>SUM(M209:M215)</f>
        <v>0</v>
      </c>
      <c r="N216" s="110">
        <f>SUM(N209:N215)</f>
        <v>0</v>
      </c>
      <c r="Q216" s="301"/>
      <c r="R216" s="27" t="str">
        <f>IF(VLOOKUP(B209,$B$53:$M$61,12,FALSE)-M216=0,IF(VLOOKUP(B209,$B$53:$N$61,13,FALSE)-N216=0,"OK","Last year doesn't match"),"Current year doesn't match")</f>
        <v>OK</v>
      </c>
      <c r="S216" s="209"/>
      <c r="T216" s="210"/>
    </row>
    <row r="217" spans="2:20" ht="12.5" x14ac:dyDescent="0.25">
      <c r="B217" s="10"/>
      <c r="M217" s="136"/>
      <c r="N217" s="136"/>
      <c r="Q217" s="301"/>
      <c r="S217" s="209"/>
      <c r="T217" s="210"/>
    </row>
    <row r="218" spans="2:20" x14ac:dyDescent="0.3">
      <c r="B218" s="28" t="s">
        <v>173</v>
      </c>
      <c r="C218" s="251" t="s">
        <v>174</v>
      </c>
      <c r="D218" s="251"/>
      <c r="E218" s="251"/>
      <c r="F218" s="251"/>
      <c r="G218" s="251"/>
      <c r="H218" s="251"/>
      <c r="I218" s="251"/>
      <c r="J218" s="251"/>
      <c r="K218" s="251"/>
      <c r="L218" s="251"/>
      <c r="M218" s="137" t="s">
        <v>48</v>
      </c>
      <c r="N218" s="137" t="s">
        <v>49</v>
      </c>
      <c r="Q218" s="301"/>
      <c r="S218" s="209"/>
      <c r="T218" s="210"/>
    </row>
    <row r="219" spans="2:20" ht="12.5" x14ac:dyDescent="0.25">
      <c r="B219" s="252" t="s">
        <v>62</v>
      </c>
      <c r="C219" s="253"/>
      <c r="D219" s="253"/>
      <c r="E219" s="253"/>
      <c r="F219" s="253"/>
      <c r="G219" s="253"/>
      <c r="H219" s="253"/>
      <c r="I219" s="253"/>
      <c r="J219" s="253"/>
      <c r="K219" s="253"/>
      <c r="L219" s="253"/>
      <c r="M219" s="135"/>
      <c r="N219" s="135"/>
      <c r="Q219" s="301"/>
      <c r="S219" s="209"/>
      <c r="T219" s="210"/>
    </row>
    <row r="220" spans="2:20" ht="12.5" x14ac:dyDescent="0.25">
      <c r="B220" s="252"/>
      <c r="C220" s="253"/>
      <c r="D220" s="253"/>
      <c r="E220" s="253"/>
      <c r="F220" s="253"/>
      <c r="G220" s="253"/>
      <c r="H220" s="253"/>
      <c r="I220" s="253"/>
      <c r="J220" s="253"/>
      <c r="K220" s="253"/>
      <c r="L220" s="253"/>
      <c r="M220" s="135"/>
      <c r="N220" s="135"/>
      <c r="Q220" s="301"/>
      <c r="S220" s="209"/>
      <c r="T220" s="210"/>
    </row>
    <row r="221" spans="2:20" ht="12.5" x14ac:dyDescent="0.25">
      <c r="B221" s="252"/>
      <c r="C221" s="253"/>
      <c r="D221" s="253"/>
      <c r="E221" s="253"/>
      <c r="F221" s="253"/>
      <c r="G221" s="253"/>
      <c r="H221" s="253"/>
      <c r="I221" s="253"/>
      <c r="J221" s="253"/>
      <c r="K221" s="253"/>
      <c r="L221" s="253"/>
      <c r="M221" s="135"/>
      <c r="N221" s="135"/>
      <c r="Q221" s="301"/>
      <c r="S221" s="209"/>
      <c r="T221" s="210"/>
    </row>
    <row r="222" spans="2:20" ht="12.5" x14ac:dyDescent="0.25">
      <c r="B222" s="252"/>
      <c r="C222" s="253"/>
      <c r="D222" s="253"/>
      <c r="E222" s="253"/>
      <c r="F222" s="253"/>
      <c r="G222" s="253"/>
      <c r="H222" s="253"/>
      <c r="I222" s="253"/>
      <c r="J222" s="253"/>
      <c r="K222" s="253"/>
      <c r="L222" s="253"/>
      <c r="M222" s="135"/>
      <c r="N222" s="135"/>
      <c r="Q222" s="301"/>
      <c r="S222" s="209"/>
      <c r="T222" s="210"/>
    </row>
    <row r="223" spans="2:20" ht="12.5" x14ac:dyDescent="0.25">
      <c r="B223" s="252"/>
      <c r="C223" s="253"/>
      <c r="D223" s="253"/>
      <c r="E223" s="253"/>
      <c r="F223" s="253"/>
      <c r="G223" s="253"/>
      <c r="H223" s="253"/>
      <c r="I223" s="253"/>
      <c r="J223" s="253"/>
      <c r="K223" s="253"/>
      <c r="L223" s="253"/>
      <c r="M223" s="135"/>
      <c r="N223" s="135"/>
      <c r="Q223" s="301"/>
      <c r="S223" s="209"/>
      <c r="T223" s="210"/>
    </row>
    <row r="224" spans="2:20" ht="12.5" x14ac:dyDescent="0.25">
      <c r="B224" s="252"/>
      <c r="C224" s="253"/>
      <c r="D224" s="253"/>
      <c r="E224" s="253"/>
      <c r="F224" s="253"/>
      <c r="G224" s="253"/>
      <c r="H224" s="253"/>
      <c r="I224" s="253"/>
      <c r="J224" s="253"/>
      <c r="K224" s="253"/>
      <c r="L224" s="253"/>
      <c r="M224" s="135"/>
      <c r="N224" s="135"/>
      <c r="Q224" s="301"/>
      <c r="S224" s="209"/>
      <c r="T224" s="210"/>
    </row>
    <row r="225" spans="2:20" ht="12.5" x14ac:dyDescent="0.25">
      <c r="B225" s="252"/>
      <c r="C225" s="253"/>
      <c r="D225" s="253"/>
      <c r="E225" s="253"/>
      <c r="F225" s="253"/>
      <c r="G225" s="253"/>
      <c r="H225" s="253"/>
      <c r="I225" s="253"/>
      <c r="J225" s="253"/>
      <c r="K225" s="253"/>
      <c r="L225" s="253"/>
      <c r="M225" s="135"/>
      <c r="N225" s="135"/>
      <c r="Q225" s="301"/>
      <c r="S225" s="209"/>
      <c r="T225" s="210"/>
    </row>
    <row r="226" spans="2:20" x14ac:dyDescent="0.3">
      <c r="B226" s="10"/>
      <c r="C226" s="250" t="s">
        <v>176</v>
      </c>
      <c r="D226" s="250"/>
      <c r="E226" s="250"/>
      <c r="F226" s="250"/>
      <c r="G226" s="250"/>
      <c r="H226" s="250"/>
      <c r="I226" s="250"/>
      <c r="J226" s="250"/>
      <c r="K226" s="250"/>
      <c r="L226" s="250"/>
      <c r="M226" s="110">
        <f>SUM(M219:M225)</f>
        <v>0</v>
      </c>
      <c r="N226" s="110">
        <f>SUM(N219:N225)</f>
        <v>0</v>
      </c>
      <c r="Q226" s="301"/>
      <c r="R226" s="27" t="str">
        <f>IF(VLOOKUP(B219,$B$53:$M$61,12,FALSE)-M226=0,IF(VLOOKUP(B219,$B$53:$N$61,13,FALSE)-N226=0,"OK","Last year doesn't match"),"Current year doesn't match")</f>
        <v>OK</v>
      </c>
      <c r="S226" s="209"/>
      <c r="T226" s="210"/>
    </row>
    <row r="227" spans="2:20" ht="12.5" x14ac:dyDescent="0.25">
      <c r="B227" s="10"/>
      <c r="M227" s="136"/>
      <c r="N227" s="136"/>
      <c r="Q227" s="301"/>
      <c r="S227" s="209"/>
      <c r="T227" s="210"/>
    </row>
    <row r="228" spans="2:20" x14ac:dyDescent="0.3">
      <c r="B228" s="28" t="s">
        <v>173</v>
      </c>
      <c r="C228" s="251" t="s">
        <v>174</v>
      </c>
      <c r="D228" s="251"/>
      <c r="E228" s="251"/>
      <c r="F228" s="251"/>
      <c r="G228" s="251"/>
      <c r="H228" s="251"/>
      <c r="I228" s="251"/>
      <c r="J228" s="251"/>
      <c r="K228" s="251"/>
      <c r="L228" s="251"/>
      <c r="M228" s="137" t="s">
        <v>48</v>
      </c>
      <c r="N228" s="137" t="s">
        <v>49</v>
      </c>
      <c r="Q228" s="301"/>
      <c r="S228" s="209"/>
      <c r="T228" s="210"/>
    </row>
    <row r="229" spans="2:20" ht="12.5" x14ac:dyDescent="0.25">
      <c r="B229" s="252" t="s">
        <v>64</v>
      </c>
      <c r="C229" s="253"/>
      <c r="D229" s="253"/>
      <c r="E229" s="253"/>
      <c r="F229" s="253"/>
      <c r="G229" s="253"/>
      <c r="H229" s="253"/>
      <c r="I229" s="253"/>
      <c r="J229" s="253"/>
      <c r="K229" s="253"/>
      <c r="L229" s="253"/>
      <c r="M229" s="135"/>
      <c r="N229" s="135"/>
      <c r="Q229" s="301"/>
      <c r="S229" s="209"/>
      <c r="T229" s="210"/>
    </row>
    <row r="230" spans="2:20" ht="12.5" x14ac:dyDescent="0.25">
      <c r="B230" s="252"/>
      <c r="C230" s="253"/>
      <c r="D230" s="253"/>
      <c r="E230" s="253"/>
      <c r="F230" s="253"/>
      <c r="G230" s="253"/>
      <c r="H230" s="253"/>
      <c r="I230" s="253"/>
      <c r="J230" s="253"/>
      <c r="K230" s="253"/>
      <c r="L230" s="253"/>
      <c r="M230" s="135"/>
      <c r="N230" s="135"/>
      <c r="Q230" s="301"/>
      <c r="S230" s="209"/>
      <c r="T230" s="210"/>
    </row>
    <row r="231" spans="2:20" ht="12.5" x14ac:dyDescent="0.25">
      <c r="B231" s="252"/>
      <c r="C231" s="253"/>
      <c r="D231" s="253"/>
      <c r="E231" s="253"/>
      <c r="F231" s="253"/>
      <c r="G231" s="253"/>
      <c r="H231" s="253"/>
      <c r="I231" s="253"/>
      <c r="J231" s="253"/>
      <c r="K231" s="253"/>
      <c r="L231" s="253"/>
      <c r="M231" s="135"/>
      <c r="N231" s="135"/>
      <c r="Q231" s="301"/>
      <c r="S231" s="209"/>
      <c r="T231" s="210"/>
    </row>
    <row r="232" spans="2:20" ht="12.5" x14ac:dyDescent="0.25">
      <c r="B232" s="252"/>
      <c r="C232" s="253"/>
      <c r="D232" s="253"/>
      <c r="E232" s="253"/>
      <c r="F232" s="253"/>
      <c r="G232" s="253"/>
      <c r="H232" s="253"/>
      <c r="I232" s="253"/>
      <c r="J232" s="253"/>
      <c r="K232" s="253"/>
      <c r="L232" s="253"/>
      <c r="M232" s="135"/>
      <c r="N232" s="135"/>
      <c r="Q232" s="301"/>
      <c r="S232" s="209"/>
      <c r="T232" s="210"/>
    </row>
    <row r="233" spans="2:20" ht="12.5" x14ac:dyDescent="0.25">
      <c r="B233" s="252"/>
      <c r="C233" s="253"/>
      <c r="D233" s="253"/>
      <c r="E233" s="253"/>
      <c r="F233" s="253"/>
      <c r="G233" s="253"/>
      <c r="H233" s="253"/>
      <c r="I233" s="253"/>
      <c r="J233" s="253"/>
      <c r="K233" s="253"/>
      <c r="L233" s="253"/>
      <c r="M233" s="135"/>
      <c r="N233" s="135"/>
      <c r="Q233" s="301"/>
      <c r="S233" s="209"/>
      <c r="T233" s="210"/>
    </row>
    <row r="234" spans="2:20" ht="12.5" x14ac:dyDescent="0.25">
      <c r="B234" s="252"/>
      <c r="C234" s="253"/>
      <c r="D234" s="253"/>
      <c r="E234" s="253"/>
      <c r="F234" s="253"/>
      <c r="G234" s="253"/>
      <c r="H234" s="253"/>
      <c r="I234" s="253"/>
      <c r="J234" s="253"/>
      <c r="K234" s="253"/>
      <c r="L234" s="253"/>
      <c r="M234" s="135"/>
      <c r="N234" s="135"/>
      <c r="Q234" s="301"/>
      <c r="S234" s="209"/>
      <c r="T234" s="210"/>
    </row>
    <row r="235" spans="2:20" ht="12.5" x14ac:dyDescent="0.25">
      <c r="B235" s="252"/>
      <c r="C235" s="253"/>
      <c r="D235" s="253"/>
      <c r="E235" s="253"/>
      <c r="F235" s="253"/>
      <c r="G235" s="253"/>
      <c r="H235" s="253"/>
      <c r="I235" s="253"/>
      <c r="J235" s="253"/>
      <c r="K235" s="253"/>
      <c r="L235" s="253"/>
      <c r="M235" s="135"/>
      <c r="N235" s="135"/>
      <c r="Q235" s="301"/>
      <c r="S235" s="209"/>
      <c r="T235" s="210"/>
    </row>
    <row r="236" spans="2:20" x14ac:dyDescent="0.3">
      <c r="B236" s="10"/>
      <c r="C236" s="250" t="s">
        <v>176</v>
      </c>
      <c r="D236" s="250"/>
      <c r="E236" s="250"/>
      <c r="F236" s="250"/>
      <c r="G236" s="250"/>
      <c r="H236" s="250"/>
      <c r="I236" s="250"/>
      <c r="J236" s="250"/>
      <c r="K236" s="250"/>
      <c r="L236" s="250"/>
      <c r="M236" s="110">
        <f>SUM(M229:M235)</f>
        <v>0</v>
      </c>
      <c r="N236" s="110">
        <f>SUM(N229:N235)</f>
        <v>0</v>
      </c>
      <c r="Q236" s="301"/>
      <c r="R236" s="27" t="str">
        <f>IF(VLOOKUP(B229,$B$53:$M$61,12,FALSE)-M236=0,IF(VLOOKUP(B229,$B$53:$N$61,13,FALSE)-N236=0,"OK","Last year doesn't match"),"Current year doesn't match")</f>
        <v>OK</v>
      </c>
      <c r="S236" s="209"/>
      <c r="T236" s="210"/>
    </row>
    <row r="237" spans="2:20" ht="12.5" x14ac:dyDescent="0.25">
      <c r="B237" s="10"/>
      <c r="M237" s="136"/>
      <c r="N237" s="136"/>
      <c r="Q237" s="301"/>
      <c r="S237" s="209"/>
      <c r="T237" s="210"/>
    </row>
    <row r="238" spans="2:20" x14ac:dyDescent="0.3">
      <c r="B238" s="28" t="s">
        <v>173</v>
      </c>
      <c r="C238" s="251" t="s">
        <v>174</v>
      </c>
      <c r="D238" s="251"/>
      <c r="E238" s="251"/>
      <c r="F238" s="251"/>
      <c r="G238" s="251"/>
      <c r="H238" s="251"/>
      <c r="I238" s="251"/>
      <c r="J238" s="251"/>
      <c r="K238" s="251"/>
      <c r="L238" s="251"/>
      <c r="M238" s="137" t="s">
        <v>48</v>
      </c>
      <c r="N238" s="137" t="s">
        <v>49</v>
      </c>
      <c r="Q238" s="301"/>
      <c r="S238" s="209"/>
      <c r="T238" s="210"/>
    </row>
    <row r="239" spans="2:20" ht="12.5" x14ac:dyDescent="0.25">
      <c r="B239" s="252" t="s">
        <v>66</v>
      </c>
      <c r="C239" s="253"/>
      <c r="D239" s="253"/>
      <c r="E239" s="253"/>
      <c r="F239" s="253"/>
      <c r="G239" s="253"/>
      <c r="H239" s="253"/>
      <c r="I239" s="253"/>
      <c r="J239" s="253"/>
      <c r="K239" s="253"/>
      <c r="L239" s="253"/>
      <c r="M239" s="135"/>
      <c r="N239" s="135"/>
      <c r="Q239" s="301"/>
      <c r="S239" s="209"/>
      <c r="T239" s="210"/>
    </row>
    <row r="240" spans="2:20" ht="12.5" x14ac:dyDescent="0.25">
      <c r="B240" s="252"/>
      <c r="C240" s="253"/>
      <c r="D240" s="253"/>
      <c r="E240" s="253"/>
      <c r="F240" s="253"/>
      <c r="G240" s="253"/>
      <c r="H240" s="253"/>
      <c r="I240" s="253"/>
      <c r="J240" s="253"/>
      <c r="K240" s="253"/>
      <c r="L240" s="253"/>
      <c r="M240" s="135"/>
      <c r="N240" s="135"/>
      <c r="Q240" s="301"/>
      <c r="S240" s="209"/>
      <c r="T240" s="210"/>
    </row>
    <row r="241" spans="2:20" ht="12.5" x14ac:dyDescent="0.25">
      <c r="B241" s="252"/>
      <c r="C241" s="253"/>
      <c r="D241" s="253"/>
      <c r="E241" s="253"/>
      <c r="F241" s="253"/>
      <c r="G241" s="253"/>
      <c r="H241" s="253"/>
      <c r="I241" s="253"/>
      <c r="J241" s="253"/>
      <c r="K241" s="253"/>
      <c r="L241" s="253"/>
      <c r="M241" s="135"/>
      <c r="N241" s="135"/>
      <c r="Q241" s="301"/>
      <c r="S241" s="209"/>
      <c r="T241" s="210"/>
    </row>
    <row r="242" spans="2:20" ht="12.5" x14ac:dyDescent="0.25">
      <c r="B242" s="252"/>
      <c r="C242" s="253"/>
      <c r="D242" s="253"/>
      <c r="E242" s="253"/>
      <c r="F242" s="253"/>
      <c r="G242" s="253"/>
      <c r="H242" s="253"/>
      <c r="I242" s="253"/>
      <c r="J242" s="253"/>
      <c r="K242" s="253"/>
      <c r="L242" s="253"/>
      <c r="M242" s="135"/>
      <c r="N242" s="135"/>
      <c r="Q242" s="301"/>
      <c r="S242" s="209"/>
      <c r="T242" s="210"/>
    </row>
    <row r="243" spans="2:20" ht="12.5" x14ac:dyDescent="0.25">
      <c r="B243" s="252"/>
      <c r="C243" s="253"/>
      <c r="D243" s="253"/>
      <c r="E243" s="253"/>
      <c r="F243" s="253"/>
      <c r="G243" s="253"/>
      <c r="H243" s="253"/>
      <c r="I243" s="253"/>
      <c r="J243" s="253"/>
      <c r="K243" s="253"/>
      <c r="L243" s="253"/>
      <c r="M243" s="135"/>
      <c r="N243" s="135"/>
      <c r="Q243" s="301"/>
      <c r="S243" s="209"/>
      <c r="T243" s="210"/>
    </row>
    <row r="244" spans="2:20" ht="12.5" x14ac:dyDescent="0.25">
      <c r="B244" s="252"/>
      <c r="C244" s="253"/>
      <c r="D244" s="253"/>
      <c r="E244" s="253"/>
      <c r="F244" s="253"/>
      <c r="G244" s="253"/>
      <c r="H244" s="253"/>
      <c r="I244" s="253"/>
      <c r="J244" s="253"/>
      <c r="K244" s="253"/>
      <c r="L244" s="253"/>
      <c r="M244" s="135"/>
      <c r="N244" s="135"/>
      <c r="Q244" s="301"/>
      <c r="S244" s="209"/>
      <c r="T244" s="210"/>
    </row>
    <row r="245" spans="2:20" ht="12.5" x14ac:dyDescent="0.25">
      <c r="B245" s="252"/>
      <c r="C245" s="253"/>
      <c r="D245" s="253"/>
      <c r="E245" s="253"/>
      <c r="F245" s="253"/>
      <c r="G245" s="253"/>
      <c r="H245" s="253"/>
      <c r="I245" s="253"/>
      <c r="J245" s="253"/>
      <c r="K245" s="253"/>
      <c r="L245" s="253"/>
      <c r="M245" s="135"/>
      <c r="N245" s="135"/>
      <c r="Q245" s="301"/>
      <c r="S245" s="209"/>
      <c r="T245" s="210"/>
    </row>
    <row r="246" spans="2:20" x14ac:dyDescent="0.3">
      <c r="B246" s="10"/>
      <c r="C246" s="250" t="s">
        <v>176</v>
      </c>
      <c r="D246" s="250"/>
      <c r="E246" s="250"/>
      <c r="F246" s="250"/>
      <c r="G246" s="250"/>
      <c r="H246" s="250"/>
      <c r="I246" s="250"/>
      <c r="J246" s="250"/>
      <c r="K246" s="250"/>
      <c r="L246" s="250"/>
      <c r="M246" s="110">
        <f>SUM(M239:M245)</f>
        <v>0</v>
      </c>
      <c r="N246" s="110">
        <f>SUM(N239:N245)</f>
        <v>0</v>
      </c>
      <c r="Q246" s="301"/>
      <c r="R246" s="27" t="str">
        <f>IF(VLOOKUP(B239,$B$53:$M$61,12,FALSE)-M246=0,IF(VLOOKUP(B239,$B$53:$N$61,13,FALSE)-N246=0,"OK","Last year doesn't match"),"Current year doesn't match")</f>
        <v>OK</v>
      </c>
      <c r="S246" s="209"/>
      <c r="T246" s="210"/>
    </row>
    <row r="247" spans="2:20" ht="12.5" x14ac:dyDescent="0.25">
      <c r="B247" s="10"/>
      <c r="M247" s="136"/>
      <c r="N247" s="136"/>
      <c r="Q247" s="301"/>
      <c r="S247" s="209"/>
      <c r="T247" s="210"/>
    </row>
    <row r="248" spans="2:20" x14ac:dyDescent="0.3">
      <c r="B248" s="28" t="s">
        <v>173</v>
      </c>
      <c r="C248" s="251" t="s">
        <v>174</v>
      </c>
      <c r="D248" s="251"/>
      <c r="E248" s="251"/>
      <c r="F248" s="251"/>
      <c r="G248" s="251"/>
      <c r="H248" s="251"/>
      <c r="I248" s="251"/>
      <c r="J248" s="251"/>
      <c r="K248" s="251"/>
      <c r="L248" s="251"/>
      <c r="M248" s="137" t="s">
        <v>48</v>
      </c>
      <c r="N248" s="137" t="s">
        <v>49</v>
      </c>
      <c r="Q248" s="301"/>
      <c r="S248" s="209"/>
      <c r="T248" s="210"/>
    </row>
    <row r="249" spans="2:20" ht="12.5" x14ac:dyDescent="0.25">
      <c r="B249" s="252" t="s">
        <v>67</v>
      </c>
      <c r="C249" s="253"/>
      <c r="D249" s="253"/>
      <c r="E249" s="253"/>
      <c r="F249" s="253"/>
      <c r="G249" s="253"/>
      <c r="H249" s="253"/>
      <c r="I249" s="253"/>
      <c r="J249" s="253"/>
      <c r="K249" s="253"/>
      <c r="L249" s="253"/>
      <c r="M249" s="135"/>
      <c r="N249" s="135"/>
      <c r="Q249" s="301"/>
      <c r="S249" s="209"/>
      <c r="T249" s="210"/>
    </row>
    <row r="250" spans="2:20" ht="12.5" x14ac:dyDescent="0.25">
      <c r="B250" s="252"/>
      <c r="C250" s="253"/>
      <c r="D250" s="253"/>
      <c r="E250" s="253"/>
      <c r="F250" s="253"/>
      <c r="G250" s="253"/>
      <c r="H250" s="253"/>
      <c r="I250" s="253"/>
      <c r="J250" s="253"/>
      <c r="K250" s="253"/>
      <c r="L250" s="253"/>
      <c r="M250" s="135"/>
      <c r="N250" s="135"/>
      <c r="Q250" s="301"/>
      <c r="S250" s="209"/>
      <c r="T250" s="210"/>
    </row>
    <row r="251" spans="2:20" ht="12.5" x14ac:dyDescent="0.25">
      <c r="B251" s="252"/>
      <c r="C251" s="253"/>
      <c r="D251" s="253"/>
      <c r="E251" s="253"/>
      <c r="F251" s="253"/>
      <c r="G251" s="253"/>
      <c r="H251" s="253"/>
      <c r="I251" s="253"/>
      <c r="J251" s="253"/>
      <c r="K251" s="253"/>
      <c r="L251" s="253"/>
      <c r="M251" s="135"/>
      <c r="N251" s="135"/>
      <c r="Q251" s="301"/>
      <c r="S251" s="209"/>
      <c r="T251" s="210"/>
    </row>
    <row r="252" spans="2:20" ht="12.5" x14ac:dyDescent="0.25">
      <c r="B252" s="252"/>
      <c r="C252" s="253"/>
      <c r="D252" s="253"/>
      <c r="E252" s="253"/>
      <c r="F252" s="253"/>
      <c r="G252" s="253"/>
      <c r="H252" s="253"/>
      <c r="I252" s="253"/>
      <c r="J252" s="253"/>
      <c r="K252" s="253"/>
      <c r="L252" s="253"/>
      <c r="M252" s="135"/>
      <c r="N252" s="135"/>
      <c r="Q252" s="301"/>
      <c r="S252" s="209"/>
      <c r="T252" s="210"/>
    </row>
    <row r="253" spans="2:20" ht="12.5" x14ac:dyDescent="0.25">
      <c r="B253" s="252"/>
      <c r="C253" s="253"/>
      <c r="D253" s="253"/>
      <c r="E253" s="253"/>
      <c r="F253" s="253"/>
      <c r="G253" s="253"/>
      <c r="H253" s="253"/>
      <c r="I253" s="253"/>
      <c r="J253" s="253"/>
      <c r="K253" s="253"/>
      <c r="L253" s="253"/>
      <c r="M253" s="135"/>
      <c r="N253" s="135"/>
      <c r="Q253" s="301"/>
      <c r="S253" s="209"/>
      <c r="T253" s="210"/>
    </row>
    <row r="254" spans="2:20" ht="12.5" x14ac:dyDescent="0.25">
      <c r="B254" s="252"/>
      <c r="C254" s="253"/>
      <c r="D254" s="253"/>
      <c r="E254" s="253"/>
      <c r="F254" s="253"/>
      <c r="G254" s="253"/>
      <c r="H254" s="253"/>
      <c r="I254" s="253"/>
      <c r="J254" s="253"/>
      <c r="K254" s="253"/>
      <c r="L254" s="253"/>
      <c r="M254" s="135"/>
      <c r="N254" s="135"/>
      <c r="Q254" s="301"/>
      <c r="S254" s="209"/>
      <c r="T254" s="210"/>
    </row>
    <row r="255" spans="2:20" ht="12.5" x14ac:dyDescent="0.25">
      <c r="B255" s="252"/>
      <c r="C255" s="253"/>
      <c r="D255" s="253"/>
      <c r="E255" s="253"/>
      <c r="F255" s="253"/>
      <c r="G255" s="253"/>
      <c r="H255" s="253"/>
      <c r="I255" s="253"/>
      <c r="J255" s="253"/>
      <c r="K255" s="253"/>
      <c r="L255" s="253"/>
      <c r="M255" s="135"/>
      <c r="N255" s="135"/>
      <c r="Q255" s="301"/>
      <c r="S255" s="209"/>
      <c r="T255" s="210"/>
    </row>
    <row r="256" spans="2:20" x14ac:dyDescent="0.3">
      <c r="B256" s="10"/>
      <c r="C256" s="250" t="s">
        <v>176</v>
      </c>
      <c r="D256" s="250"/>
      <c r="E256" s="250"/>
      <c r="F256" s="250"/>
      <c r="G256" s="250"/>
      <c r="H256" s="250"/>
      <c r="I256" s="250"/>
      <c r="J256" s="250"/>
      <c r="K256" s="250"/>
      <c r="L256" s="250"/>
      <c r="M256" s="110">
        <f>SUM(M249:M255)</f>
        <v>0</v>
      </c>
      <c r="N256" s="110">
        <f>SUM(N249:N255)</f>
        <v>0</v>
      </c>
      <c r="Q256" s="302"/>
      <c r="R256" s="27" t="str">
        <f>IF(VLOOKUP(B249,$B$53:$M$61,12,FALSE)-M256=0,IF(VLOOKUP(B249,$B$53:$N$61,13,FALSE)-N256=0,"OK","Last year doesn't match"),"Current year doesn't match")</f>
        <v>OK</v>
      </c>
      <c r="S256" s="211"/>
      <c r="T256" s="212"/>
    </row>
    <row r="257" spans="2:20" x14ac:dyDescent="0.3">
      <c r="B257" s="10"/>
    </row>
    <row r="258" spans="2:20" x14ac:dyDescent="0.3">
      <c r="B258" s="10"/>
    </row>
    <row r="259" spans="2:20" x14ac:dyDescent="0.3">
      <c r="B259" s="145" t="s">
        <v>177</v>
      </c>
      <c r="C259" s="145"/>
      <c r="D259" s="145"/>
      <c r="E259" s="145"/>
      <c r="F259" s="145"/>
      <c r="G259" s="145"/>
      <c r="H259" s="145"/>
      <c r="I259" s="145"/>
      <c r="J259" s="145"/>
      <c r="K259" s="145"/>
      <c r="L259" s="145"/>
      <c r="M259" s="145"/>
      <c r="N259" s="145"/>
    </row>
    <row r="260" spans="2:20" x14ac:dyDescent="0.3">
      <c r="B260" s="10"/>
    </row>
    <row r="261" spans="2:20" x14ac:dyDescent="0.3">
      <c r="B261" s="28" t="s">
        <v>173</v>
      </c>
      <c r="C261" s="251" t="s">
        <v>174</v>
      </c>
      <c r="D261" s="251"/>
      <c r="E261" s="251"/>
      <c r="F261" s="251"/>
      <c r="G261" s="251"/>
      <c r="H261" s="251"/>
      <c r="I261" s="251"/>
      <c r="J261" s="251"/>
      <c r="K261" s="251"/>
      <c r="L261" s="251"/>
      <c r="M261" s="30" t="s">
        <v>48</v>
      </c>
      <c r="N261" s="30" t="s">
        <v>49</v>
      </c>
      <c r="Q261" s="300" t="s">
        <v>29</v>
      </c>
      <c r="S261" s="207" t="s">
        <v>178</v>
      </c>
      <c r="T261" s="208"/>
    </row>
    <row r="262" spans="2:20" ht="12.5" x14ac:dyDescent="0.25">
      <c r="B262" s="252" t="s">
        <v>72</v>
      </c>
      <c r="C262" s="253"/>
      <c r="D262" s="253"/>
      <c r="E262" s="253"/>
      <c r="F262" s="253"/>
      <c r="G262" s="253"/>
      <c r="H262" s="253"/>
      <c r="I262" s="253"/>
      <c r="J262" s="253"/>
      <c r="K262" s="253"/>
      <c r="L262" s="253"/>
      <c r="M262" s="135"/>
      <c r="N262" s="135"/>
      <c r="Q262" s="301"/>
      <c r="S262" s="209"/>
      <c r="T262" s="210"/>
    </row>
    <row r="263" spans="2:20" ht="12.5" x14ac:dyDescent="0.25">
      <c r="B263" s="252"/>
      <c r="C263" s="253"/>
      <c r="D263" s="253"/>
      <c r="E263" s="253"/>
      <c r="F263" s="253"/>
      <c r="G263" s="253"/>
      <c r="H263" s="253"/>
      <c r="I263" s="253"/>
      <c r="J263" s="253"/>
      <c r="K263" s="253"/>
      <c r="L263" s="253"/>
      <c r="M263" s="135"/>
      <c r="N263" s="135"/>
      <c r="Q263" s="301"/>
      <c r="S263" s="209"/>
      <c r="T263" s="210"/>
    </row>
    <row r="264" spans="2:20" ht="12.5" x14ac:dyDescent="0.25">
      <c r="B264" s="252"/>
      <c r="C264" s="253"/>
      <c r="D264" s="253"/>
      <c r="E264" s="253"/>
      <c r="F264" s="253"/>
      <c r="G264" s="253"/>
      <c r="H264" s="253"/>
      <c r="I264" s="253"/>
      <c r="J264" s="253"/>
      <c r="K264" s="253"/>
      <c r="L264" s="253"/>
      <c r="M264" s="135"/>
      <c r="N264" s="135"/>
      <c r="Q264" s="301"/>
      <c r="S264" s="209"/>
      <c r="T264" s="210"/>
    </row>
    <row r="265" spans="2:20" ht="12.5" x14ac:dyDescent="0.25">
      <c r="B265" s="252"/>
      <c r="C265" s="253"/>
      <c r="D265" s="253"/>
      <c r="E265" s="253"/>
      <c r="F265" s="253"/>
      <c r="G265" s="253"/>
      <c r="H265" s="253"/>
      <c r="I265" s="253"/>
      <c r="J265" s="253"/>
      <c r="K265" s="253"/>
      <c r="L265" s="253"/>
      <c r="M265" s="135"/>
      <c r="N265" s="135"/>
      <c r="Q265" s="301"/>
      <c r="S265" s="209"/>
      <c r="T265" s="210"/>
    </row>
    <row r="266" spans="2:20" ht="12.5" x14ac:dyDescent="0.25">
      <c r="B266" s="252"/>
      <c r="C266" s="253"/>
      <c r="D266" s="253"/>
      <c r="E266" s="253"/>
      <c r="F266" s="253"/>
      <c r="G266" s="253"/>
      <c r="H266" s="253"/>
      <c r="I266" s="253"/>
      <c r="J266" s="253"/>
      <c r="K266" s="253"/>
      <c r="L266" s="253"/>
      <c r="M266" s="135"/>
      <c r="N266" s="135"/>
      <c r="Q266" s="301"/>
      <c r="S266" s="209"/>
      <c r="T266" s="210"/>
    </row>
    <row r="267" spans="2:20" ht="12.5" x14ac:dyDescent="0.25">
      <c r="B267" s="252"/>
      <c r="C267" s="253"/>
      <c r="D267" s="253"/>
      <c r="E267" s="253"/>
      <c r="F267" s="253"/>
      <c r="G267" s="253"/>
      <c r="H267" s="253"/>
      <c r="I267" s="253"/>
      <c r="J267" s="253"/>
      <c r="K267" s="253"/>
      <c r="L267" s="253"/>
      <c r="M267" s="135"/>
      <c r="N267" s="135"/>
      <c r="Q267" s="301"/>
      <c r="S267" s="209"/>
      <c r="T267" s="210"/>
    </row>
    <row r="268" spans="2:20" ht="12.5" x14ac:dyDescent="0.25">
      <c r="B268" s="252"/>
      <c r="C268" s="253"/>
      <c r="D268" s="253"/>
      <c r="E268" s="253"/>
      <c r="F268" s="253"/>
      <c r="G268" s="253"/>
      <c r="H268" s="253"/>
      <c r="I268" s="253"/>
      <c r="J268" s="253"/>
      <c r="K268" s="253"/>
      <c r="L268" s="253"/>
      <c r="M268" s="135"/>
      <c r="N268" s="135"/>
      <c r="Q268" s="301"/>
      <c r="S268" s="209"/>
      <c r="T268" s="210"/>
    </row>
    <row r="269" spans="2:20" x14ac:dyDescent="0.3">
      <c r="B269" s="10"/>
      <c r="C269" s="250" t="s">
        <v>176</v>
      </c>
      <c r="D269" s="250"/>
      <c r="E269" s="250"/>
      <c r="F269" s="250"/>
      <c r="G269" s="250"/>
      <c r="H269" s="250"/>
      <c r="I269" s="250"/>
      <c r="J269" s="250"/>
      <c r="K269" s="250"/>
      <c r="L269" s="250"/>
      <c r="M269" s="110">
        <f>SUM(M262:M268)</f>
        <v>0</v>
      </c>
      <c r="N269" s="110">
        <f>SUM(N262:N268)</f>
        <v>0</v>
      </c>
      <c r="Q269" s="301"/>
      <c r="R269" s="27" t="str">
        <f>IF(VLOOKUP(B262,$B$65:$M$71,12,FALSE)-M269=0,IF(VLOOKUP(B262,$B$65:$N$71,13,FALSE)-N269=0,"OK","Last year doesn't match"),"Current year doesn't match")</f>
        <v>OK</v>
      </c>
      <c r="S269" s="209"/>
      <c r="T269" s="210"/>
    </row>
    <row r="270" spans="2:20" ht="12.5" x14ac:dyDescent="0.25">
      <c r="B270" s="10"/>
      <c r="M270" s="136"/>
      <c r="N270" s="136"/>
      <c r="Q270" s="301"/>
      <c r="S270" s="209"/>
      <c r="T270" s="210"/>
    </row>
    <row r="271" spans="2:20" x14ac:dyDescent="0.3">
      <c r="B271" s="28" t="s">
        <v>173</v>
      </c>
      <c r="C271" s="251" t="s">
        <v>174</v>
      </c>
      <c r="D271" s="251"/>
      <c r="E271" s="251"/>
      <c r="F271" s="251"/>
      <c r="G271" s="251"/>
      <c r="H271" s="251"/>
      <c r="I271" s="251"/>
      <c r="J271" s="251"/>
      <c r="K271" s="251"/>
      <c r="L271" s="251"/>
      <c r="M271" s="137" t="s">
        <v>48</v>
      </c>
      <c r="N271" s="137" t="s">
        <v>49</v>
      </c>
      <c r="Q271" s="301"/>
      <c r="S271" s="209"/>
      <c r="T271" s="210"/>
    </row>
    <row r="272" spans="2:20" ht="12.5" x14ac:dyDescent="0.25">
      <c r="B272" s="252" t="s">
        <v>73</v>
      </c>
      <c r="C272" s="253"/>
      <c r="D272" s="253"/>
      <c r="E272" s="253"/>
      <c r="F272" s="253"/>
      <c r="G272" s="253"/>
      <c r="H272" s="253"/>
      <c r="I272" s="253"/>
      <c r="J272" s="253"/>
      <c r="K272" s="253"/>
      <c r="L272" s="253"/>
      <c r="M272" s="135"/>
      <c r="N272" s="135"/>
      <c r="Q272" s="301"/>
      <c r="S272" s="209"/>
      <c r="T272" s="210"/>
    </row>
    <row r="273" spans="2:20" ht="12.5" x14ac:dyDescent="0.25">
      <c r="B273" s="252"/>
      <c r="C273" s="253"/>
      <c r="D273" s="253"/>
      <c r="E273" s="253"/>
      <c r="F273" s="253"/>
      <c r="G273" s="253"/>
      <c r="H273" s="253"/>
      <c r="I273" s="253"/>
      <c r="J273" s="253"/>
      <c r="K273" s="253"/>
      <c r="L273" s="253"/>
      <c r="M273" s="135"/>
      <c r="N273" s="135"/>
      <c r="Q273" s="301"/>
      <c r="S273" s="209"/>
      <c r="T273" s="210"/>
    </row>
    <row r="274" spans="2:20" ht="12.5" x14ac:dyDescent="0.25">
      <c r="B274" s="252"/>
      <c r="C274" s="253"/>
      <c r="D274" s="253"/>
      <c r="E274" s="253"/>
      <c r="F274" s="253"/>
      <c r="G274" s="253"/>
      <c r="H274" s="253"/>
      <c r="I274" s="253"/>
      <c r="J274" s="253"/>
      <c r="K274" s="253"/>
      <c r="L274" s="253"/>
      <c r="M274" s="135"/>
      <c r="N274" s="135"/>
      <c r="Q274" s="301"/>
      <c r="S274" s="209"/>
      <c r="T274" s="210"/>
    </row>
    <row r="275" spans="2:20" ht="12.5" x14ac:dyDescent="0.25">
      <c r="B275" s="252"/>
      <c r="C275" s="253"/>
      <c r="D275" s="253"/>
      <c r="E275" s="253"/>
      <c r="F275" s="253"/>
      <c r="G275" s="253"/>
      <c r="H275" s="253"/>
      <c r="I275" s="253"/>
      <c r="J275" s="253"/>
      <c r="K275" s="253"/>
      <c r="L275" s="253"/>
      <c r="M275" s="135"/>
      <c r="N275" s="135"/>
      <c r="Q275" s="301"/>
      <c r="S275" s="209"/>
      <c r="T275" s="210"/>
    </row>
    <row r="276" spans="2:20" ht="12.5" x14ac:dyDescent="0.25">
      <c r="B276" s="252"/>
      <c r="C276" s="253"/>
      <c r="D276" s="253"/>
      <c r="E276" s="253"/>
      <c r="F276" s="253"/>
      <c r="G276" s="253"/>
      <c r="H276" s="253"/>
      <c r="I276" s="253"/>
      <c r="J276" s="253"/>
      <c r="K276" s="253"/>
      <c r="L276" s="253"/>
      <c r="M276" s="135"/>
      <c r="N276" s="135"/>
      <c r="Q276" s="301"/>
      <c r="S276" s="209"/>
      <c r="T276" s="210"/>
    </row>
    <row r="277" spans="2:20" ht="12.5" x14ac:dyDescent="0.25">
      <c r="B277" s="252"/>
      <c r="C277" s="253"/>
      <c r="D277" s="253"/>
      <c r="E277" s="253"/>
      <c r="F277" s="253"/>
      <c r="G277" s="253"/>
      <c r="H277" s="253"/>
      <c r="I277" s="253"/>
      <c r="J277" s="253"/>
      <c r="K277" s="253"/>
      <c r="L277" s="253"/>
      <c r="M277" s="135"/>
      <c r="N277" s="135"/>
      <c r="Q277" s="301"/>
      <c r="S277" s="209"/>
      <c r="T277" s="210"/>
    </row>
    <row r="278" spans="2:20" ht="12.5" x14ac:dyDescent="0.25">
      <c r="B278" s="252"/>
      <c r="C278" s="253"/>
      <c r="D278" s="253"/>
      <c r="E278" s="253"/>
      <c r="F278" s="253"/>
      <c r="G278" s="253"/>
      <c r="H278" s="253"/>
      <c r="I278" s="253"/>
      <c r="J278" s="253"/>
      <c r="K278" s="253"/>
      <c r="L278" s="253"/>
      <c r="M278" s="135"/>
      <c r="N278" s="135"/>
      <c r="Q278" s="301"/>
      <c r="S278" s="209"/>
      <c r="T278" s="210"/>
    </row>
    <row r="279" spans="2:20" x14ac:dyDescent="0.3">
      <c r="B279" s="10"/>
      <c r="C279" s="250" t="s">
        <v>176</v>
      </c>
      <c r="D279" s="250"/>
      <c r="E279" s="250"/>
      <c r="F279" s="250"/>
      <c r="G279" s="250"/>
      <c r="H279" s="250"/>
      <c r="I279" s="250"/>
      <c r="J279" s="250"/>
      <c r="K279" s="250"/>
      <c r="L279" s="250"/>
      <c r="M279" s="110">
        <f>SUM(M272:M278)</f>
        <v>0</v>
      </c>
      <c r="N279" s="110">
        <f>SUM(N272:N278)</f>
        <v>0</v>
      </c>
      <c r="Q279" s="301"/>
      <c r="R279" s="27" t="str">
        <f>IF(VLOOKUP(B272,$B$65:$M$71,12,FALSE)-M279=0,IF(VLOOKUP(B272,$B$65:$N$71,13,FALSE)-N279=0,"OK","Last year doesn't match"),"Current year doesn't match")</f>
        <v>OK</v>
      </c>
      <c r="S279" s="209"/>
      <c r="T279" s="210"/>
    </row>
    <row r="280" spans="2:20" ht="12.5" x14ac:dyDescent="0.25">
      <c r="B280" s="10"/>
      <c r="M280" s="136"/>
      <c r="N280" s="136"/>
      <c r="Q280" s="301"/>
      <c r="S280" s="209"/>
      <c r="T280" s="210"/>
    </row>
    <row r="281" spans="2:20" x14ac:dyDescent="0.3">
      <c r="B281" s="28" t="s">
        <v>173</v>
      </c>
      <c r="C281" s="251" t="s">
        <v>174</v>
      </c>
      <c r="D281" s="251"/>
      <c r="E281" s="251"/>
      <c r="F281" s="251"/>
      <c r="G281" s="251"/>
      <c r="H281" s="251"/>
      <c r="I281" s="251"/>
      <c r="J281" s="251"/>
      <c r="K281" s="251"/>
      <c r="L281" s="251"/>
      <c r="M281" s="137" t="s">
        <v>48</v>
      </c>
      <c r="N281" s="137" t="s">
        <v>49</v>
      </c>
      <c r="Q281" s="301"/>
      <c r="S281" s="209"/>
      <c r="T281" s="210"/>
    </row>
    <row r="282" spans="2:20" ht="12.5" x14ac:dyDescent="0.25">
      <c r="B282" s="252" t="s">
        <v>75</v>
      </c>
      <c r="C282" s="253"/>
      <c r="D282" s="253"/>
      <c r="E282" s="253"/>
      <c r="F282" s="253"/>
      <c r="G282" s="253"/>
      <c r="H282" s="253"/>
      <c r="I282" s="253"/>
      <c r="J282" s="253"/>
      <c r="K282" s="253"/>
      <c r="L282" s="253"/>
      <c r="M282" s="135"/>
      <c r="N282" s="135"/>
      <c r="Q282" s="301"/>
      <c r="S282" s="209"/>
      <c r="T282" s="210"/>
    </row>
    <row r="283" spans="2:20" ht="12.5" x14ac:dyDescent="0.25">
      <c r="B283" s="252"/>
      <c r="C283" s="253"/>
      <c r="D283" s="253"/>
      <c r="E283" s="253"/>
      <c r="F283" s="253"/>
      <c r="G283" s="253"/>
      <c r="H283" s="253"/>
      <c r="I283" s="253"/>
      <c r="J283" s="253"/>
      <c r="K283" s="253"/>
      <c r="L283" s="253"/>
      <c r="M283" s="135"/>
      <c r="N283" s="135"/>
      <c r="Q283" s="301"/>
      <c r="S283" s="209"/>
      <c r="T283" s="210"/>
    </row>
    <row r="284" spans="2:20" ht="12.5" x14ac:dyDescent="0.25">
      <c r="B284" s="252"/>
      <c r="C284" s="253"/>
      <c r="D284" s="253"/>
      <c r="E284" s="253"/>
      <c r="F284" s="253"/>
      <c r="G284" s="253"/>
      <c r="H284" s="253"/>
      <c r="I284" s="253"/>
      <c r="J284" s="253"/>
      <c r="K284" s="253"/>
      <c r="L284" s="253"/>
      <c r="M284" s="135"/>
      <c r="N284" s="135"/>
      <c r="Q284" s="301"/>
      <c r="S284" s="209"/>
      <c r="T284" s="210"/>
    </row>
    <row r="285" spans="2:20" ht="12.5" x14ac:dyDescent="0.25">
      <c r="B285" s="252"/>
      <c r="C285" s="253"/>
      <c r="D285" s="253"/>
      <c r="E285" s="253"/>
      <c r="F285" s="253"/>
      <c r="G285" s="253"/>
      <c r="H285" s="253"/>
      <c r="I285" s="253"/>
      <c r="J285" s="253"/>
      <c r="K285" s="253"/>
      <c r="L285" s="253"/>
      <c r="M285" s="135"/>
      <c r="N285" s="135"/>
      <c r="Q285" s="301"/>
      <c r="S285" s="209"/>
      <c r="T285" s="210"/>
    </row>
    <row r="286" spans="2:20" ht="12.5" x14ac:dyDescent="0.25">
      <c r="B286" s="252"/>
      <c r="C286" s="253"/>
      <c r="D286" s="253"/>
      <c r="E286" s="253"/>
      <c r="F286" s="253"/>
      <c r="G286" s="253"/>
      <c r="H286" s="253"/>
      <c r="I286" s="253"/>
      <c r="J286" s="253"/>
      <c r="K286" s="253"/>
      <c r="L286" s="253"/>
      <c r="M286" s="135"/>
      <c r="N286" s="135"/>
      <c r="Q286" s="301"/>
      <c r="S286" s="209"/>
      <c r="T286" s="210"/>
    </row>
    <row r="287" spans="2:20" ht="12.5" x14ac:dyDescent="0.25">
      <c r="B287" s="252"/>
      <c r="C287" s="253"/>
      <c r="D287" s="253"/>
      <c r="E287" s="253"/>
      <c r="F287" s="253"/>
      <c r="G287" s="253"/>
      <c r="H287" s="253"/>
      <c r="I287" s="253"/>
      <c r="J287" s="253"/>
      <c r="K287" s="253"/>
      <c r="L287" s="253"/>
      <c r="M287" s="135"/>
      <c r="N287" s="135"/>
      <c r="Q287" s="301"/>
      <c r="S287" s="209"/>
      <c r="T287" s="210"/>
    </row>
    <row r="288" spans="2:20" ht="12.5" x14ac:dyDescent="0.25">
      <c r="B288" s="252"/>
      <c r="C288" s="253"/>
      <c r="D288" s="253"/>
      <c r="E288" s="253"/>
      <c r="F288" s="253"/>
      <c r="G288" s="253"/>
      <c r="H288" s="253"/>
      <c r="I288" s="253"/>
      <c r="J288" s="253"/>
      <c r="K288" s="253"/>
      <c r="L288" s="253"/>
      <c r="M288" s="135"/>
      <c r="N288" s="135"/>
      <c r="Q288" s="301"/>
      <c r="S288" s="209"/>
      <c r="T288" s="210"/>
    </row>
    <row r="289" spans="2:20" x14ac:dyDescent="0.3">
      <c r="B289" s="10"/>
      <c r="C289" s="250" t="s">
        <v>176</v>
      </c>
      <c r="D289" s="250"/>
      <c r="E289" s="250"/>
      <c r="F289" s="250"/>
      <c r="G289" s="250"/>
      <c r="H289" s="250"/>
      <c r="I289" s="250"/>
      <c r="J289" s="250"/>
      <c r="K289" s="250"/>
      <c r="L289" s="250"/>
      <c r="M289" s="110">
        <f>SUM(M282:M288)</f>
        <v>0</v>
      </c>
      <c r="N289" s="110">
        <f>SUM(N282:N288)</f>
        <v>0</v>
      </c>
      <c r="Q289" s="301"/>
      <c r="R289" s="27" t="str">
        <f>IF(VLOOKUP(B282,$B$65:$M$71,12,FALSE)-M289=0,IF(VLOOKUP(B282,$B$65:$N$71,13,FALSE)-N289=0,"OK","Last year doesn't match"),"Current year doesn't match")</f>
        <v>OK</v>
      </c>
      <c r="S289" s="209"/>
      <c r="T289" s="210"/>
    </row>
    <row r="290" spans="2:20" ht="12.5" x14ac:dyDescent="0.25">
      <c r="B290" s="10"/>
      <c r="M290" s="136"/>
      <c r="N290" s="136"/>
      <c r="Q290" s="301"/>
      <c r="S290" s="209"/>
      <c r="T290" s="210"/>
    </row>
    <row r="291" spans="2:20" x14ac:dyDescent="0.3">
      <c r="B291" s="28" t="s">
        <v>173</v>
      </c>
      <c r="C291" s="251" t="s">
        <v>174</v>
      </c>
      <c r="D291" s="251"/>
      <c r="E291" s="251"/>
      <c r="F291" s="251"/>
      <c r="G291" s="251"/>
      <c r="H291" s="251"/>
      <c r="I291" s="251"/>
      <c r="J291" s="251"/>
      <c r="K291" s="251"/>
      <c r="L291" s="251"/>
      <c r="M291" s="137" t="s">
        <v>48</v>
      </c>
      <c r="N291" s="137" t="s">
        <v>49</v>
      </c>
      <c r="Q291" s="301"/>
      <c r="S291" s="209"/>
      <c r="T291" s="210"/>
    </row>
    <row r="292" spans="2:20" ht="12.5" x14ac:dyDescent="0.25">
      <c r="B292" s="252" t="s">
        <v>76</v>
      </c>
      <c r="C292" s="253"/>
      <c r="D292" s="253"/>
      <c r="E292" s="253"/>
      <c r="F292" s="253"/>
      <c r="G292" s="253"/>
      <c r="H292" s="253"/>
      <c r="I292" s="253"/>
      <c r="J292" s="253"/>
      <c r="K292" s="253"/>
      <c r="L292" s="253"/>
      <c r="M292" s="135"/>
      <c r="N292" s="135"/>
      <c r="Q292" s="301"/>
      <c r="S292" s="209"/>
      <c r="T292" s="210"/>
    </row>
    <row r="293" spans="2:20" ht="12.5" x14ac:dyDescent="0.25">
      <c r="B293" s="252"/>
      <c r="C293" s="253"/>
      <c r="D293" s="253"/>
      <c r="E293" s="253"/>
      <c r="F293" s="253"/>
      <c r="G293" s="253"/>
      <c r="H293" s="253"/>
      <c r="I293" s="253"/>
      <c r="J293" s="253"/>
      <c r="K293" s="253"/>
      <c r="L293" s="253"/>
      <c r="M293" s="135"/>
      <c r="N293" s="135"/>
      <c r="Q293" s="301"/>
      <c r="S293" s="209"/>
      <c r="T293" s="210"/>
    </row>
    <row r="294" spans="2:20" ht="12.5" x14ac:dyDescent="0.25">
      <c r="B294" s="252"/>
      <c r="C294" s="253"/>
      <c r="D294" s="253"/>
      <c r="E294" s="253"/>
      <c r="F294" s="253"/>
      <c r="G294" s="253"/>
      <c r="H294" s="253"/>
      <c r="I294" s="253"/>
      <c r="J294" s="253"/>
      <c r="K294" s="253"/>
      <c r="L294" s="253"/>
      <c r="M294" s="135"/>
      <c r="N294" s="135"/>
      <c r="Q294" s="301"/>
      <c r="S294" s="209"/>
      <c r="T294" s="210"/>
    </row>
    <row r="295" spans="2:20" ht="12.5" x14ac:dyDescent="0.25">
      <c r="B295" s="252"/>
      <c r="C295" s="253"/>
      <c r="D295" s="253"/>
      <c r="E295" s="253"/>
      <c r="F295" s="253"/>
      <c r="G295" s="253"/>
      <c r="H295" s="253"/>
      <c r="I295" s="253"/>
      <c r="J295" s="253"/>
      <c r="K295" s="253"/>
      <c r="L295" s="253"/>
      <c r="M295" s="135"/>
      <c r="N295" s="135"/>
      <c r="Q295" s="301"/>
      <c r="S295" s="209"/>
      <c r="T295" s="210"/>
    </row>
    <row r="296" spans="2:20" ht="12.5" x14ac:dyDescent="0.25">
      <c r="B296" s="252"/>
      <c r="C296" s="253"/>
      <c r="D296" s="253"/>
      <c r="E296" s="253"/>
      <c r="F296" s="253"/>
      <c r="G296" s="253"/>
      <c r="H296" s="253"/>
      <c r="I296" s="253"/>
      <c r="J296" s="253"/>
      <c r="K296" s="253"/>
      <c r="L296" s="253"/>
      <c r="M296" s="135"/>
      <c r="N296" s="135"/>
      <c r="Q296" s="301"/>
      <c r="S296" s="209"/>
      <c r="T296" s="210"/>
    </row>
    <row r="297" spans="2:20" ht="12.5" x14ac:dyDescent="0.25">
      <c r="B297" s="252"/>
      <c r="C297" s="253"/>
      <c r="D297" s="253"/>
      <c r="E297" s="253"/>
      <c r="F297" s="253"/>
      <c r="G297" s="253"/>
      <c r="H297" s="253"/>
      <c r="I297" s="253"/>
      <c r="J297" s="253"/>
      <c r="K297" s="253"/>
      <c r="L297" s="253"/>
      <c r="M297" s="135"/>
      <c r="N297" s="135"/>
      <c r="Q297" s="301"/>
      <c r="S297" s="209"/>
      <c r="T297" s="210"/>
    </row>
    <row r="298" spans="2:20" ht="12.5" x14ac:dyDescent="0.25">
      <c r="B298" s="252"/>
      <c r="C298" s="253"/>
      <c r="D298" s="253"/>
      <c r="E298" s="253"/>
      <c r="F298" s="253"/>
      <c r="G298" s="253"/>
      <c r="H298" s="253"/>
      <c r="I298" s="253"/>
      <c r="J298" s="253"/>
      <c r="K298" s="253"/>
      <c r="L298" s="253"/>
      <c r="M298" s="135"/>
      <c r="N298" s="135"/>
      <c r="Q298" s="301"/>
      <c r="S298" s="209"/>
      <c r="T298" s="210"/>
    </row>
    <row r="299" spans="2:20" x14ac:dyDescent="0.3">
      <c r="B299" s="10"/>
      <c r="C299" s="250" t="s">
        <v>176</v>
      </c>
      <c r="D299" s="250"/>
      <c r="E299" s="250"/>
      <c r="F299" s="250"/>
      <c r="G299" s="250"/>
      <c r="H299" s="250"/>
      <c r="I299" s="250"/>
      <c r="J299" s="250"/>
      <c r="K299" s="250"/>
      <c r="L299" s="250"/>
      <c r="M299" s="110">
        <f>SUM(M292:M298)</f>
        <v>0</v>
      </c>
      <c r="N299" s="110">
        <f>SUM(N292:N298)</f>
        <v>0</v>
      </c>
      <c r="Q299" s="301"/>
      <c r="R299" s="27" t="str">
        <f>IF(VLOOKUP(B292,$B$65:$M$71,12,FALSE)-M299=0,IF(VLOOKUP(B292,$B$65:$N$71,13,FALSE)-N299=0,"OK","Last year doesn't match"),"Current year doesn't match")</f>
        <v>OK</v>
      </c>
      <c r="S299" s="209"/>
      <c r="T299" s="210"/>
    </row>
    <row r="300" spans="2:20" ht="12.5" x14ac:dyDescent="0.25">
      <c r="B300" s="10"/>
      <c r="Q300" s="301"/>
      <c r="S300" s="209"/>
      <c r="T300" s="210"/>
    </row>
    <row r="301" spans="2:20" x14ac:dyDescent="0.3">
      <c r="B301" s="28" t="s">
        <v>173</v>
      </c>
      <c r="C301" s="251" t="s">
        <v>174</v>
      </c>
      <c r="D301" s="251"/>
      <c r="E301" s="251"/>
      <c r="F301" s="251"/>
      <c r="G301" s="251"/>
      <c r="H301" s="251"/>
      <c r="I301" s="251"/>
      <c r="J301" s="251"/>
      <c r="K301" s="251"/>
      <c r="L301" s="251"/>
      <c r="M301" s="30" t="s">
        <v>48</v>
      </c>
      <c r="N301" s="30" t="s">
        <v>49</v>
      </c>
      <c r="Q301" s="301"/>
      <c r="S301" s="209"/>
      <c r="T301" s="210"/>
    </row>
    <row r="302" spans="2:20" ht="12.5" x14ac:dyDescent="0.25">
      <c r="B302" s="252" t="s">
        <v>77</v>
      </c>
      <c r="C302" s="253"/>
      <c r="D302" s="253"/>
      <c r="E302" s="253"/>
      <c r="F302" s="253"/>
      <c r="G302" s="253"/>
      <c r="H302" s="253"/>
      <c r="I302" s="253"/>
      <c r="J302" s="253"/>
      <c r="K302" s="253"/>
      <c r="L302" s="253"/>
      <c r="M302" s="135"/>
      <c r="N302" s="135"/>
      <c r="Q302" s="301"/>
      <c r="S302" s="209"/>
      <c r="T302" s="210"/>
    </row>
    <row r="303" spans="2:20" ht="12.5" x14ac:dyDescent="0.25">
      <c r="B303" s="252"/>
      <c r="C303" s="253"/>
      <c r="D303" s="253"/>
      <c r="E303" s="253"/>
      <c r="F303" s="253"/>
      <c r="G303" s="253"/>
      <c r="H303" s="253"/>
      <c r="I303" s="253"/>
      <c r="J303" s="253"/>
      <c r="K303" s="253"/>
      <c r="L303" s="253"/>
      <c r="M303" s="135"/>
      <c r="N303" s="135"/>
      <c r="Q303" s="301"/>
      <c r="S303" s="209"/>
      <c r="T303" s="210"/>
    </row>
    <row r="304" spans="2:20" ht="12.5" x14ac:dyDescent="0.25">
      <c r="B304" s="252"/>
      <c r="C304" s="253"/>
      <c r="D304" s="253"/>
      <c r="E304" s="253"/>
      <c r="F304" s="253"/>
      <c r="G304" s="253"/>
      <c r="H304" s="253"/>
      <c r="I304" s="253"/>
      <c r="J304" s="253"/>
      <c r="K304" s="253"/>
      <c r="L304" s="253"/>
      <c r="M304" s="135"/>
      <c r="N304" s="135"/>
      <c r="Q304" s="301"/>
      <c r="S304" s="209"/>
      <c r="T304" s="210"/>
    </row>
    <row r="305" spans="2:20" ht="12.5" x14ac:dyDescent="0.25">
      <c r="B305" s="252"/>
      <c r="C305" s="253"/>
      <c r="D305" s="253"/>
      <c r="E305" s="253"/>
      <c r="F305" s="253"/>
      <c r="G305" s="253"/>
      <c r="H305" s="253"/>
      <c r="I305" s="253"/>
      <c r="J305" s="253"/>
      <c r="K305" s="253"/>
      <c r="L305" s="253"/>
      <c r="M305" s="135"/>
      <c r="N305" s="135"/>
      <c r="Q305" s="301"/>
      <c r="S305" s="209"/>
      <c r="T305" s="210"/>
    </row>
    <row r="306" spans="2:20" ht="12.5" x14ac:dyDescent="0.25">
      <c r="B306" s="252"/>
      <c r="C306" s="253"/>
      <c r="D306" s="253"/>
      <c r="E306" s="253"/>
      <c r="F306" s="253"/>
      <c r="G306" s="253"/>
      <c r="H306" s="253"/>
      <c r="I306" s="253"/>
      <c r="J306" s="253"/>
      <c r="K306" s="253"/>
      <c r="L306" s="253"/>
      <c r="M306" s="135"/>
      <c r="N306" s="135"/>
      <c r="Q306" s="301"/>
      <c r="S306" s="209"/>
      <c r="T306" s="210"/>
    </row>
    <row r="307" spans="2:20" ht="12.5" x14ac:dyDescent="0.25">
      <c r="B307" s="252"/>
      <c r="C307" s="253"/>
      <c r="D307" s="253"/>
      <c r="E307" s="253"/>
      <c r="F307" s="253"/>
      <c r="G307" s="253"/>
      <c r="H307" s="253"/>
      <c r="I307" s="253"/>
      <c r="J307" s="253"/>
      <c r="K307" s="253"/>
      <c r="L307" s="253"/>
      <c r="M307" s="135"/>
      <c r="N307" s="135"/>
      <c r="Q307" s="301"/>
      <c r="S307" s="209"/>
      <c r="T307" s="210"/>
    </row>
    <row r="308" spans="2:20" ht="12.5" x14ac:dyDescent="0.25">
      <c r="B308" s="252"/>
      <c r="C308" s="253"/>
      <c r="D308" s="253"/>
      <c r="E308" s="253"/>
      <c r="F308" s="253"/>
      <c r="G308" s="253"/>
      <c r="H308" s="253"/>
      <c r="I308" s="253"/>
      <c r="J308" s="253"/>
      <c r="K308" s="253"/>
      <c r="L308" s="253"/>
      <c r="M308" s="135"/>
      <c r="N308" s="135"/>
      <c r="Q308" s="301"/>
      <c r="S308" s="209"/>
      <c r="T308" s="210"/>
    </row>
    <row r="309" spans="2:20" x14ac:dyDescent="0.3">
      <c r="B309" s="10"/>
      <c r="C309" s="250" t="s">
        <v>176</v>
      </c>
      <c r="D309" s="250"/>
      <c r="E309" s="250"/>
      <c r="F309" s="250"/>
      <c r="G309" s="250"/>
      <c r="H309" s="250"/>
      <c r="I309" s="250"/>
      <c r="J309" s="250"/>
      <c r="K309" s="250"/>
      <c r="L309" s="250"/>
      <c r="M309" s="110">
        <f>SUM(M302:M308)</f>
        <v>0</v>
      </c>
      <c r="N309" s="110">
        <f>SUM(N302:N308)</f>
        <v>0</v>
      </c>
      <c r="Q309" s="302"/>
      <c r="R309" s="27" t="str">
        <f>IF(VLOOKUP(B302,$B$65:$M$71,12,FALSE)-M309=0,IF(VLOOKUP(B302,$B$65:$N$71,13,FALSE)-N309=0,"OK","Last year doesn't match"),"Current year doesn't match")</f>
        <v>OK</v>
      </c>
      <c r="S309" s="211"/>
      <c r="T309" s="212"/>
    </row>
    <row r="310" spans="2:20" x14ac:dyDescent="0.3">
      <c r="B310" s="10"/>
    </row>
    <row r="311" spans="2:20" x14ac:dyDescent="0.3">
      <c r="B311" s="10"/>
    </row>
    <row r="312" spans="2:20" x14ac:dyDescent="0.3">
      <c r="B312" s="145" t="s">
        <v>179</v>
      </c>
      <c r="C312" s="145"/>
      <c r="D312" s="145"/>
      <c r="E312" s="145"/>
      <c r="F312" s="145"/>
      <c r="G312" s="145"/>
      <c r="H312" s="145"/>
      <c r="I312" s="145"/>
      <c r="J312" s="145"/>
      <c r="K312" s="145"/>
      <c r="L312" s="145"/>
      <c r="M312" s="145"/>
      <c r="N312" s="145"/>
    </row>
    <row r="313" spans="2:20" x14ac:dyDescent="0.3">
      <c r="B313" s="10"/>
    </row>
    <row r="314" spans="2:20" x14ac:dyDescent="0.3">
      <c r="B314" s="28" t="s">
        <v>173</v>
      </c>
      <c r="C314" s="251" t="s">
        <v>174</v>
      </c>
      <c r="D314" s="251"/>
      <c r="E314" s="251"/>
      <c r="F314" s="251"/>
      <c r="G314" s="251"/>
      <c r="H314" s="251"/>
      <c r="I314" s="251"/>
      <c r="J314" s="251"/>
      <c r="K314" s="251"/>
      <c r="L314" s="251"/>
      <c r="M314" s="30" t="s">
        <v>48</v>
      </c>
      <c r="N314" s="30" t="s">
        <v>49</v>
      </c>
      <c r="Q314" s="300" t="s">
        <v>29</v>
      </c>
      <c r="S314" s="207" t="s">
        <v>180</v>
      </c>
      <c r="T314" s="208"/>
    </row>
    <row r="315" spans="2:20" ht="12.5" x14ac:dyDescent="0.25">
      <c r="B315" s="252" t="s">
        <v>85</v>
      </c>
      <c r="C315" s="253"/>
      <c r="D315" s="253"/>
      <c r="E315" s="253"/>
      <c r="F315" s="253"/>
      <c r="G315" s="253"/>
      <c r="H315" s="253"/>
      <c r="I315" s="253"/>
      <c r="J315" s="253"/>
      <c r="K315" s="253"/>
      <c r="L315" s="253"/>
      <c r="M315" s="135"/>
      <c r="N315" s="135"/>
      <c r="Q315" s="301"/>
      <c r="S315" s="209"/>
      <c r="T315" s="210"/>
    </row>
    <row r="316" spans="2:20" ht="12.5" x14ac:dyDescent="0.25">
      <c r="B316" s="252"/>
      <c r="C316" s="253"/>
      <c r="D316" s="253"/>
      <c r="E316" s="253"/>
      <c r="F316" s="253"/>
      <c r="G316" s="253"/>
      <c r="H316" s="253"/>
      <c r="I316" s="253"/>
      <c r="J316" s="253"/>
      <c r="K316" s="253"/>
      <c r="L316" s="253"/>
      <c r="M316" s="135"/>
      <c r="N316" s="135"/>
      <c r="Q316" s="301"/>
      <c r="S316" s="209"/>
      <c r="T316" s="210"/>
    </row>
    <row r="317" spans="2:20" ht="12.5" x14ac:dyDescent="0.25">
      <c r="B317" s="252"/>
      <c r="C317" s="253"/>
      <c r="D317" s="253"/>
      <c r="E317" s="253"/>
      <c r="F317" s="253"/>
      <c r="G317" s="253"/>
      <c r="H317" s="253"/>
      <c r="I317" s="253"/>
      <c r="J317" s="253"/>
      <c r="K317" s="253"/>
      <c r="L317" s="253"/>
      <c r="M317" s="135"/>
      <c r="N317" s="135"/>
      <c r="Q317" s="301"/>
      <c r="S317" s="209"/>
      <c r="T317" s="210"/>
    </row>
    <row r="318" spans="2:20" ht="12.5" x14ac:dyDescent="0.25">
      <c r="B318" s="252"/>
      <c r="C318" s="253"/>
      <c r="D318" s="253"/>
      <c r="E318" s="253"/>
      <c r="F318" s="253"/>
      <c r="G318" s="253"/>
      <c r="H318" s="253"/>
      <c r="I318" s="253"/>
      <c r="J318" s="253"/>
      <c r="K318" s="253"/>
      <c r="L318" s="253"/>
      <c r="M318" s="135"/>
      <c r="N318" s="135"/>
      <c r="Q318" s="301"/>
      <c r="S318" s="209"/>
      <c r="T318" s="210"/>
    </row>
    <row r="319" spans="2:20" ht="12.5" x14ac:dyDescent="0.25">
      <c r="B319" s="252"/>
      <c r="C319" s="253"/>
      <c r="D319" s="253"/>
      <c r="E319" s="253"/>
      <c r="F319" s="253"/>
      <c r="G319" s="253"/>
      <c r="H319" s="253"/>
      <c r="I319" s="253"/>
      <c r="J319" s="253"/>
      <c r="K319" s="253"/>
      <c r="L319" s="253"/>
      <c r="M319" s="135"/>
      <c r="N319" s="135"/>
      <c r="Q319" s="301"/>
      <c r="S319" s="209"/>
      <c r="T319" s="210"/>
    </row>
    <row r="320" spans="2:20" ht="12.5" x14ac:dyDescent="0.25">
      <c r="B320" s="252"/>
      <c r="C320" s="253"/>
      <c r="D320" s="253"/>
      <c r="E320" s="253"/>
      <c r="F320" s="253"/>
      <c r="G320" s="253"/>
      <c r="H320" s="253"/>
      <c r="I320" s="253"/>
      <c r="J320" s="253"/>
      <c r="K320" s="253"/>
      <c r="L320" s="253"/>
      <c r="M320" s="135"/>
      <c r="N320" s="135"/>
      <c r="Q320" s="301"/>
      <c r="S320" s="209"/>
      <c r="T320" s="210"/>
    </row>
    <row r="321" spans="2:20" ht="12.5" x14ac:dyDescent="0.25">
      <c r="B321" s="252"/>
      <c r="C321" s="253"/>
      <c r="D321" s="253"/>
      <c r="E321" s="253"/>
      <c r="F321" s="253"/>
      <c r="G321" s="253"/>
      <c r="H321" s="253"/>
      <c r="I321" s="253"/>
      <c r="J321" s="253"/>
      <c r="K321" s="253"/>
      <c r="L321" s="253"/>
      <c r="M321" s="135"/>
      <c r="N321" s="135"/>
      <c r="Q321" s="301"/>
      <c r="S321" s="209"/>
      <c r="T321" s="210"/>
    </row>
    <row r="322" spans="2:20" x14ac:dyDescent="0.3">
      <c r="B322" s="10"/>
      <c r="C322" s="250" t="s">
        <v>176</v>
      </c>
      <c r="D322" s="250"/>
      <c r="E322" s="250"/>
      <c r="F322" s="250"/>
      <c r="G322" s="250"/>
      <c r="H322" s="250"/>
      <c r="I322" s="250"/>
      <c r="J322" s="250"/>
      <c r="K322" s="250"/>
      <c r="L322" s="250"/>
      <c r="M322" s="110">
        <f>SUM(M315:M321)</f>
        <v>0</v>
      </c>
      <c r="N322" s="110">
        <f>SUM(N315:N321)</f>
        <v>0</v>
      </c>
      <c r="Q322" s="301"/>
      <c r="R322" s="27" t="str">
        <f>IF(VLOOKUP(B315,$B$84:$M$91,12,FALSE)-M322=0,IF(VLOOKUP(B315,$B$84:$N$91,13,FALSE)-N322=0,"OK","Last year doesn't match"),"Current year doesn't match")</f>
        <v>OK</v>
      </c>
      <c r="S322" s="209"/>
      <c r="T322" s="210"/>
    </row>
    <row r="323" spans="2:20" ht="12.5" x14ac:dyDescent="0.25">
      <c r="B323" s="10"/>
      <c r="M323" s="136"/>
      <c r="N323" s="136"/>
      <c r="Q323" s="301"/>
      <c r="S323" s="209"/>
      <c r="T323" s="210"/>
    </row>
    <row r="324" spans="2:20" x14ac:dyDescent="0.3">
      <c r="B324" s="28" t="s">
        <v>173</v>
      </c>
      <c r="C324" s="251" t="s">
        <v>174</v>
      </c>
      <c r="D324" s="251"/>
      <c r="E324" s="251"/>
      <c r="F324" s="251"/>
      <c r="G324" s="251"/>
      <c r="H324" s="251"/>
      <c r="I324" s="251"/>
      <c r="J324" s="251"/>
      <c r="K324" s="251"/>
      <c r="L324" s="251"/>
      <c r="M324" s="137" t="s">
        <v>48</v>
      </c>
      <c r="N324" s="137" t="s">
        <v>49</v>
      </c>
      <c r="Q324" s="301"/>
      <c r="S324" s="209"/>
      <c r="T324" s="210"/>
    </row>
    <row r="325" spans="2:20" ht="12.5" x14ac:dyDescent="0.25">
      <c r="B325" s="252" t="s">
        <v>86</v>
      </c>
      <c r="C325" s="253"/>
      <c r="D325" s="253"/>
      <c r="E325" s="253"/>
      <c r="F325" s="253"/>
      <c r="G325" s="253"/>
      <c r="H325" s="253"/>
      <c r="I325" s="253"/>
      <c r="J325" s="253"/>
      <c r="K325" s="253"/>
      <c r="L325" s="253"/>
      <c r="M325" s="135"/>
      <c r="N325" s="135"/>
      <c r="Q325" s="301"/>
      <c r="S325" s="209"/>
      <c r="T325" s="210"/>
    </row>
    <row r="326" spans="2:20" ht="12.5" x14ac:dyDescent="0.25">
      <c r="B326" s="252"/>
      <c r="C326" s="253"/>
      <c r="D326" s="253"/>
      <c r="E326" s="253"/>
      <c r="F326" s="253"/>
      <c r="G326" s="253"/>
      <c r="H326" s="253"/>
      <c r="I326" s="253"/>
      <c r="J326" s="253"/>
      <c r="K326" s="253"/>
      <c r="L326" s="253"/>
      <c r="M326" s="135"/>
      <c r="N326" s="135"/>
      <c r="Q326" s="301"/>
      <c r="S326" s="209"/>
      <c r="T326" s="210"/>
    </row>
    <row r="327" spans="2:20" ht="12.5" x14ac:dyDescent="0.25">
      <c r="B327" s="252"/>
      <c r="C327" s="253"/>
      <c r="D327" s="253"/>
      <c r="E327" s="253"/>
      <c r="F327" s="253"/>
      <c r="G327" s="253"/>
      <c r="H327" s="253"/>
      <c r="I327" s="253"/>
      <c r="J327" s="253"/>
      <c r="K327" s="253"/>
      <c r="L327" s="253"/>
      <c r="M327" s="135"/>
      <c r="N327" s="135"/>
      <c r="Q327" s="301"/>
      <c r="S327" s="209"/>
      <c r="T327" s="210"/>
    </row>
    <row r="328" spans="2:20" ht="12.5" x14ac:dyDescent="0.25">
      <c r="B328" s="252"/>
      <c r="C328" s="253"/>
      <c r="D328" s="253"/>
      <c r="E328" s="253"/>
      <c r="F328" s="253"/>
      <c r="G328" s="253"/>
      <c r="H328" s="253"/>
      <c r="I328" s="253"/>
      <c r="J328" s="253"/>
      <c r="K328" s="253"/>
      <c r="L328" s="253"/>
      <c r="M328" s="135"/>
      <c r="N328" s="135"/>
      <c r="Q328" s="301"/>
      <c r="S328" s="209"/>
      <c r="T328" s="210"/>
    </row>
    <row r="329" spans="2:20" ht="12.5" x14ac:dyDescent="0.25">
      <c r="B329" s="252"/>
      <c r="C329" s="253"/>
      <c r="D329" s="253"/>
      <c r="E329" s="253"/>
      <c r="F329" s="253"/>
      <c r="G329" s="253"/>
      <c r="H329" s="253"/>
      <c r="I329" s="253"/>
      <c r="J329" s="253"/>
      <c r="K329" s="253"/>
      <c r="L329" s="253"/>
      <c r="M329" s="135"/>
      <c r="N329" s="135"/>
      <c r="Q329" s="301"/>
      <c r="S329" s="209"/>
      <c r="T329" s="210"/>
    </row>
    <row r="330" spans="2:20" ht="12.5" x14ac:dyDescent="0.25">
      <c r="B330" s="252"/>
      <c r="C330" s="253"/>
      <c r="D330" s="253"/>
      <c r="E330" s="253"/>
      <c r="F330" s="253"/>
      <c r="G330" s="253"/>
      <c r="H330" s="253"/>
      <c r="I330" s="253"/>
      <c r="J330" s="253"/>
      <c r="K330" s="253"/>
      <c r="L330" s="253"/>
      <c r="M330" s="135"/>
      <c r="N330" s="135"/>
      <c r="Q330" s="301"/>
      <c r="S330" s="209"/>
      <c r="T330" s="210"/>
    </row>
    <row r="331" spans="2:20" ht="12.5" x14ac:dyDescent="0.25">
      <c r="B331" s="252"/>
      <c r="C331" s="253"/>
      <c r="D331" s="253"/>
      <c r="E331" s="253"/>
      <c r="F331" s="253"/>
      <c r="G331" s="253"/>
      <c r="H331" s="253"/>
      <c r="I331" s="253"/>
      <c r="J331" s="253"/>
      <c r="K331" s="253"/>
      <c r="L331" s="253"/>
      <c r="M331" s="135"/>
      <c r="N331" s="135"/>
      <c r="Q331" s="301"/>
      <c r="S331" s="209"/>
      <c r="T331" s="210"/>
    </row>
    <row r="332" spans="2:20" x14ac:dyDescent="0.3">
      <c r="B332" s="10"/>
      <c r="C332" s="250" t="s">
        <v>176</v>
      </c>
      <c r="D332" s="250"/>
      <c r="E332" s="250"/>
      <c r="F332" s="250"/>
      <c r="G332" s="250"/>
      <c r="H332" s="250"/>
      <c r="I332" s="250"/>
      <c r="J332" s="250"/>
      <c r="K332" s="250"/>
      <c r="L332" s="250"/>
      <c r="M332" s="110">
        <f>SUM(M325:M331)</f>
        <v>0</v>
      </c>
      <c r="N332" s="110">
        <f>SUM(N325:N331)</f>
        <v>0</v>
      </c>
      <c r="Q332" s="301"/>
      <c r="R332" s="27" t="str">
        <f>IF(VLOOKUP(B325,$B$84:$M$91,12,FALSE)-M332=0,IF(VLOOKUP(B325,$B$84:$N$91,13,FALSE)-N332=0,"OK","Last year doesn't match"),"Current year doesn't match")</f>
        <v>OK</v>
      </c>
      <c r="S332" s="209"/>
      <c r="T332" s="210"/>
    </row>
    <row r="333" spans="2:20" ht="12.5" x14ac:dyDescent="0.25">
      <c r="B333" s="10"/>
      <c r="M333" s="136"/>
      <c r="N333" s="136"/>
      <c r="Q333" s="301"/>
      <c r="S333" s="209"/>
      <c r="T333" s="210"/>
    </row>
    <row r="334" spans="2:20" x14ac:dyDescent="0.3">
      <c r="B334" s="28" t="s">
        <v>173</v>
      </c>
      <c r="C334" s="251" t="s">
        <v>174</v>
      </c>
      <c r="D334" s="251"/>
      <c r="E334" s="251"/>
      <c r="F334" s="251"/>
      <c r="G334" s="251"/>
      <c r="H334" s="251"/>
      <c r="I334" s="251"/>
      <c r="J334" s="251"/>
      <c r="K334" s="251"/>
      <c r="L334" s="251"/>
      <c r="M334" s="137" t="s">
        <v>48</v>
      </c>
      <c r="N334" s="137" t="s">
        <v>49</v>
      </c>
      <c r="Q334" s="301"/>
      <c r="S334" s="209"/>
      <c r="T334" s="210"/>
    </row>
    <row r="335" spans="2:20" ht="12.5" x14ac:dyDescent="0.25">
      <c r="B335" s="252" t="s">
        <v>87</v>
      </c>
      <c r="C335" s="253"/>
      <c r="D335" s="253"/>
      <c r="E335" s="253"/>
      <c r="F335" s="253"/>
      <c r="G335" s="253"/>
      <c r="H335" s="253"/>
      <c r="I335" s="253"/>
      <c r="J335" s="253"/>
      <c r="K335" s="253"/>
      <c r="L335" s="253"/>
      <c r="M335" s="135"/>
      <c r="N335" s="135"/>
      <c r="Q335" s="301"/>
      <c r="S335" s="209"/>
      <c r="T335" s="210"/>
    </row>
    <row r="336" spans="2:20" ht="12.5" x14ac:dyDescent="0.25">
      <c r="B336" s="252"/>
      <c r="C336" s="253"/>
      <c r="D336" s="253"/>
      <c r="E336" s="253"/>
      <c r="F336" s="253"/>
      <c r="G336" s="253"/>
      <c r="H336" s="253"/>
      <c r="I336" s="253"/>
      <c r="J336" s="253"/>
      <c r="K336" s="253"/>
      <c r="L336" s="253"/>
      <c r="M336" s="135"/>
      <c r="N336" s="135"/>
      <c r="Q336" s="301"/>
      <c r="S336" s="209"/>
      <c r="T336" s="210"/>
    </row>
    <row r="337" spans="2:20" ht="12.5" x14ac:dyDescent="0.25">
      <c r="B337" s="252"/>
      <c r="C337" s="253"/>
      <c r="D337" s="253"/>
      <c r="E337" s="253"/>
      <c r="F337" s="253"/>
      <c r="G337" s="253"/>
      <c r="H337" s="253"/>
      <c r="I337" s="253"/>
      <c r="J337" s="253"/>
      <c r="K337" s="253"/>
      <c r="L337" s="253"/>
      <c r="M337" s="135"/>
      <c r="N337" s="135"/>
      <c r="Q337" s="301"/>
      <c r="S337" s="209"/>
      <c r="T337" s="210"/>
    </row>
    <row r="338" spans="2:20" ht="12.5" x14ac:dyDescent="0.25">
      <c r="B338" s="252"/>
      <c r="C338" s="253"/>
      <c r="D338" s="253"/>
      <c r="E338" s="253"/>
      <c r="F338" s="253"/>
      <c r="G338" s="253"/>
      <c r="H338" s="253"/>
      <c r="I338" s="253"/>
      <c r="J338" s="253"/>
      <c r="K338" s="253"/>
      <c r="L338" s="253"/>
      <c r="M338" s="135"/>
      <c r="N338" s="135"/>
      <c r="Q338" s="301"/>
      <c r="S338" s="209"/>
      <c r="T338" s="210"/>
    </row>
    <row r="339" spans="2:20" ht="12.5" x14ac:dyDescent="0.25">
      <c r="B339" s="252"/>
      <c r="C339" s="253"/>
      <c r="D339" s="253"/>
      <c r="E339" s="253"/>
      <c r="F339" s="253"/>
      <c r="G339" s="253"/>
      <c r="H339" s="253"/>
      <c r="I339" s="253"/>
      <c r="J339" s="253"/>
      <c r="K339" s="253"/>
      <c r="L339" s="253"/>
      <c r="M339" s="135"/>
      <c r="N339" s="135"/>
      <c r="Q339" s="301"/>
      <c r="S339" s="209"/>
      <c r="T339" s="210"/>
    </row>
    <row r="340" spans="2:20" ht="12.5" x14ac:dyDescent="0.25">
      <c r="B340" s="252"/>
      <c r="C340" s="253"/>
      <c r="D340" s="253"/>
      <c r="E340" s="253"/>
      <c r="F340" s="253"/>
      <c r="G340" s="253"/>
      <c r="H340" s="253"/>
      <c r="I340" s="253"/>
      <c r="J340" s="253"/>
      <c r="K340" s="253"/>
      <c r="L340" s="253"/>
      <c r="M340" s="135"/>
      <c r="N340" s="135"/>
      <c r="Q340" s="301"/>
      <c r="S340" s="209"/>
      <c r="T340" s="210"/>
    </row>
    <row r="341" spans="2:20" ht="12.5" x14ac:dyDescent="0.25">
      <c r="B341" s="252"/>
      <c r="C341" s="253"/>
      <c r="D341" s="253"/>
      <c r="E341" s="253"/>
      <c r="F341" s="253"/>
      <c r="G341" s="253"/>
      <c r="H341" s="253"/>
      <c r="I341" s="253"/>
      <c r="J341" s="253"/>
      <c r="K341" s="253"/>
      <c r="L341" s="253"/>
      <c r="M341" s="135"/>
      <c r="N341" s="135"/>
      <c r="Q341" s="301"/>
      <c r="S341" s="209"/>
      <c r="T341" s="210"/>
    </row>
    <row r="342" spans="2:20" x14ac:dyDescent="0.3">
      <c r="B342" s="10"/>
      <c r="C342" s="250" t="s">
        <v>176</v>
      </c>
      <c r="D342" s="250"/>
      <c r="E342" s="250"/>
      <c r="F342" s="250"/>
      <c r="G342" s="250"/>
      <c r="H342" s="250"/>
      <c r="I342" s="250"/>
      <c r="J342" s="250"/>
      <c r="K342" s="250"/>
      <c r="L342" s="250"/>
      <c r="M342" s="110">
        <f>SUM(M335:M341)</f>
        <v>0</v>
      </c>
      <c r="N342" s="110">
        <f>SUM(N335:N341)</f>
        <v>0</v>
      </c>
      <c r="Q342" s="301"/>
      <c r="R342" s="27" t="str">
        <f>IF(VLOOKUP(B335,$B$84:$M$91,12,FALSE)-M342=0,IF(VLOOKUP(B335,$B$84:$N$91,13,FALSE)-N342=0,"OK","Last year doesn't match"),"Current year doesn't match")</f>
        <v>OK</v>
      </c>
      <c r="S342" s="209"/>
      <c r="T342" s="210"/>
    </row>
    <row r="343" spans="2:20" ht="12.5" x14ac:dyDescent="0.25">
      <c r="B343" s="10"/>
      <c r="Q343" s="302"/>
      <c r="S343" s="209"/>
      <c r="T343" s="210"/>
    </row>
    <row r="344" spans="2:20" x14ac:dyDescent="0.3">
      <c r="B344" s="10"/>
    </row>
    <row r="345" spans="2:20" x14ac:dyDescent="0.3">
      <c r="B345" s="10"/>
    </row>
    <row r="346" spans="2:20" x14ac:dyDescent="0.3">
      <c r="B346" s="145" t="s">
        <v>181</v>
      </c>
      <c r="C346" s="145"/>
      <c r="D346" s="145"/>
      <c r="E346" s="145"/>
      <c r="F346" s="145"/>
      <c r="G346" s="145"/>
      <c r="H346" s="145"/>
      <c r="I346" s="145"/>
      <c r="J346" s="145"/>
      <c r="K346" s="145"/>
      <c r="L346" s="145"/>
      <c r="M346" s="145"/>
      <c r="N346" s="145"/>
    </row>
    <row r="347" spans="2:20" x14ac:dyDescent="0.3">
      <c r="B347" s="10"/>
    </row>
    <row r="348" spans="2:20" x14ac:dyDescent="0.3">
      <c r="B348" s="28" t="s">
        <v>173</v>
      </c>
      <c r="C348" s="251" t="s">
        <v>174</v>
      </c>
      <c r="D348" s="251"/>
      <c r="E348" s="251"/>
      <c r="F348" s="251"/>
      <c r="G348" s="251"/>
      <c r="H348" s="251"/>
      <c r="I348" s="251"/>
      <c r="J348" s="251"/>
      <c r="K348" s="251"/>
      <c r="L348" s="251"/>
      <c r="M348" s="30" t="s">
        <v>48</v>
      </c>
      <c r="N348" s="30" t="s">
        <v>49</v>
      </c>
      <c r="Q348" s="300" t="s">
        <v>29</v>
      </c>
      <c r="S348" s="207" t="s">
        <v>182</v>
      </c>
      <c r="T348" s="208"/>
    </row>
    <row r="349" spans="2:20" ht="12.5" x14ac:dyDescent="0.25">
      <c r="B349" s="252" t="s">
        <v>97</v>
      </c>
      <c r="C349" s="253"/>
      <c r="D349" s="253"/>
      <c r="E349" s="253"/>
      <c r="F349" s="253"/>
      <c r="G349" s="253"/>
      <c r="H349" s="253"/>
      <c r="I349" s="253"/>
      <c r="J349" s="253"/>
      <c r="K349" s="253"/>
      <c r="L349" s="253"/>
      <c r="M349" s="135"/>
      <c r="N349" s="135"/>
      <c r="Q349" s="301"/>
      <c r="S349" s="209"/>
      <c r="T349" s="210"/>
    </row>
    <row r="350" spans="2:20" ht="12.5" x14ac:dyDescent="0.25">
      <c r="B350" s="252"/>
      <c r="C350" s="253"/>
      <c r="D350" s="253"/>
      <c r="E350" s="253"/>
      <c r="F350" s="253"/>
      <c r="G350" s="253"/>
      <c r="H350" s="253"/>
      <c r="I350" s="253"/>
      <c r="J350" s="253"/>
      <c r="K350" s="253"/>
      <c r="L350" s="253"/>
      <c r="M350" s="135"/>
      <c r="N350" s="135"/>
      <c r="Q350" s="301"/>
      <c r="S350" s="209"/>
      <c r="T350" s="210"/>
    </row>
    <row r="351" spans="2:20" ht="12.5" x14ac:dyDescent="0.25">
      <c r="B351" s="252"/>
      <c r="C351" s="253"/>
      <c r="D351" s="253"/>
      <c r="E351" s="253"/>
      <c r="F351" s="253"/>
      <c r="G351" s="253"/>
      <c r="H351" s="253"/>
      <c r="I351" s="253"/>
      <c r="J351" s="253"/>
      <c r="K351" s="253"/>
      <c r="L351" s="253"/>
      <c r="M351" s="135"/>
      <c r="N351" s="135"/>
      <c r="Q351" s="301"/>
      <c r="S351" s="209"/>
      <c r="T351" s="210"/>
    </row>
    <row r="352" spans="2:20" ht="12.5" x14ac:dyDescent="0.25">
      <c r="B352" s="252"/>
      <c r="C352" s="253"/>
      <c r="D352" s="253"/>
      <c r="E352" s="253"/>
      <c r="F352" s="253"/>
      <c r="G352" s="253"/>
      <c r="H352" s="253"/>
      <c r="I352" s="253"/>
      <c r="J352" s="253"/>
      <c r="K352" s="253"/>
      <c r="L352" s="253"/>
      <c r="M352" s="135"/>
      <c r="N352" s="135"/>
      <c r="Q352" s="301"/>
      <c r="S352" s="209"/>
      <c r="T352" s="210"/>
    </row>
    <row r="353" spans="2:20" ht="12.5" x14ac:dyDescent="0.25">
      <c r="B353" s="252"/>
      <c r="C353" s="253"/>
      <c r="D353" s="253"/>
      <c r="E353" s="253"/>
      <c r="F353" s="253"/>
      <c r="G353" s="253"/>
      <c r="H353" s="253"/>
      <c r="I353" s="253"/>
      <c r="J353" s="253"/>
      <c r="K353" s="253"/>
      <c r="L353" s="253"/>
      <c r="M353" s="135"/>
      <c r="N353" s="135"/>
      <c r="Q353" s="301"/>
      <c r="S353" s="209"/>
      <c r="T353" s="210"/>
    </row>
    <row r="354" spans="2:20" ht="12.5" x14ac:dyDescent="0.25">
      <c r="B354" s="252"/>
      <c r="C354" s="253"/>
      <c r="D354" s="253"/>
      <c r="E354" s="253"/>
      <c r="F354" s="253"/>
      <c r="G354" s="253"/>
      <c r="H354" s="253"/>
      <c r="I354" s="253"/>
      <c r="J354" s="253"/>
      <c r="K354" s="253"/>
      <c r="L354" s="253"/>
      <c r="M354" s="135"/>
      <c r="N354" s="135"/>
      <c r="Q354" s="301"/>
      <c r="S354" s="209"/>
      <c r="T354" s="210"/>
    </row>
    <row r="355" spans="2:20" ht="12.5" x14ac:dyDescent="0.25">
      <c r="B355" s="252"/>
      <c r="C355" s="253"/>
      <c r="D355" s="253"/>
      <c r="E355" s="253"/>
      <c r="F355" s="253"/>
      <c r="G355" s="253"/>
      <c r="H355" s="253"/>
      <c r="I355" s="253"/>
      <c r="J355" s="253"/>
      <c r="K355" s="253"/>
      <c r="L355" s="253"/>
      <c r="M355" s="135"/>
      <c r="N355" s="135"/>
      <c r="Q355" s="301"/>
      <c r="S355" s="209"/>
      <c r="T355" s="210"/>
    </row>
    <row r="356" spans="2:20" x14ac:dyDescent="0.3">
      <c r="B356" s="10"/>
      <c r="C356" s="250" t="s">
        <v>176</v>
      </c>
      <c r="D356" s="250"/>
      <c r="E356" s="250"/>
      <c r="F356" s="250"/>
      <c r="G356" s="250"/>
      <c r="H356" s="250"/>
      <c r="I356" s="250"/>
      <c r="J356" s="250"/>
      <c r="K356" s="250"/>
      <c r="L356" s="250"/>
      <c r="M356" s="110">
        <f>SUM(M349:M355)</f>
        <v>0</v>
      </c>
      <c r="N356" s="110">
        <f>SUM(N349:N355)</f>
        <v>0</v>
      </c>
      <c r="Q356" s="301"/>
      <c r="R356" s="27" t="str">
        <f>IF(VLOOKUP(B349,$B$97:$M$104,12,FALSE)-M356=0,IF(VLOOKUP(B349,$B$97:$N$104,13,FALSE)-N356=0,"OK","Last year doesn't match"),"Current year doesn't match")</f>
        <v>OK</v>
      </c>
      <c r="S356" s="209"/>
      <c r="T356" s="210"/>
    </row>
    <row r="357" spans="2:20" ht="12.5" x14ac:dyDescent="0.25">
      <c r="B357" s="10"/>
      <c r="M357" s="136"/>
      <c r="N357" s="136"/>
      <c r="Q357" s="301"/>
      <c r="S357" s="209"/>
      <c r="T357" s="210"/>
    </row>
    <row r="358" spans="2:20" x14ac:dyDescent="0.3">
      <c r="B358" s="28" t="s">
        <v>173</v>
      </c>
      <c r="C358" s="251" t="s">
        <v>174</v>
      </c>
      <c r="D358" s="251"/>
      <c r="E358" s="251"/>
      <c r="F358" s="251"/>
      <c r="G358" s="251"/>
      <c r="H358" s="251"/>
      <c r="I358" s="251"/>
      <c r="J358" s="251"/>
      <c r="K358" s="251"/>
      <c r="L358" s="251"/>
      <c r="M358" s="137" t="s">
        <v>48</v>
      </c>
      <c r="N358" s="137" t="s">
        <v>49</v>
      </c>
      <c r="Q358" s="301"/>
      <c r="S358" s="209"/>
      <c r="T358" s="210"/>
    </row>
    <row r="359" spans="2:20" ht="12.5" x14ac:dyDescent="0.25">
      <c r="B359" s="252" t="s">
        <v>98</v>
      </c>
      <c r="C359" s="253"/>
      <c r="D359" s="253"/>
      <c r="E359" s="253"/>
      <c r="F359" s="253"/>
      <c r="G359" s="253"/>
      <c r="H359" s="253"/>
      <c r="I359" s="253"/>
      <c r="J359" s="253"/>
      <c r="K359" s="253"/>
      <c r="L359" s="253"/>
      <c r="M359" s="135"/>
      <c r="N359" s="135"/>
      <c r="Q359" s="301"/>
      <c r="S359" s="209"/>
      <c r="T359" s="210"/>
    </row>
    <row r="360" spans="2:20" ht="12.5" x14ac:dyDescent="0.25">
      <c r="B360" s="252"/>
      <c r="C360" s="253"/>
      <c r="D360" s="253"/>
      <c r="E360" s="253"/>
      <c r="F360" s="253"/>
      <c r="G360" s="253"/>
      <c r="H360" s="253"/>
      <c r="I360" s="253"/>
      <c r="J360" s="253"/>
      <c r="K360" s="253"/>
      <c r="L360" s="253"/>
      <c r="M360" s="135"/>
      <c r="N360" s="135"/>
      <c r="Q360" s="301"/>
      <c r="S360" s="209"/>
      <c r="T360" s="210"/>
    </row>
    <row r="361" spans="2:20" ht="12.5" x14ac:dyDescent="0.25">
      <c r="B361" s="252"/>
      <c r="C361" s="253"/>
      <c r="D361" s="253"/>
      <c r="E361" s="253"/>
      <c r="F361" s="253"/>
      <c r="G361" s="253"/>
      <c r="H361" s="253"/>
      <c r="I361" s="253"/>
      <c r="J361" s="253"/>
      <c r="K361" s="253"/>
      <c r="L361" s="253"/>
      <c r="M361" s="135"/>
      <c r="N361" s="135"/>
      <c r="Q361" s="301"/>
      <c r="S361" s="209"/>
      <c r="T361" s="210"/>
    </row>
    <row r="362" spans="2:20" ht="12.5" x14ac:dyDescent="0.25">
      <c r="B362" s="252"/>
      <c r="C362" s="253"/>
      <c r="D362" s="253"/>
      <c r="E362" s="253"/>
      <c r="F362" s="253"/>
      <c r="G362" s="253"/>
      <c r="H362" s="253"/>
      <c r="I362" s="253"/>
      <c r="J362" s="253"/>
      <c r="K362" s="253"/>
      <c r="L362" s="253"/>
      <c r="M362" s="135"/>
      <c r="N362" s="135"/>
      <c r="Q362" s="301"/>
      <c r="S362" s="209"/>
      <c r="T362" s="210"/>
    </row>
    <row r="363" spans="2:20" ht="12.5" x14ac:dyDescent="0.25">
      <c r="B363" s="252"/>
      <c r="C363" s="253"/>
      <c r="D363" s="253"/>
      <c r="E363" s="253"/>
      <c r="F363" s="253"/>
      <c r="G363" s="253"/>
      <c r="H363" s="253"/>
      <c r="I363" s="253"/>
      <c r="J363" s="253"/>
      <c r="K363" s="253"/>
      <c r="L363" s="253"/>
      <c r="M363" s="135"/>
      <c r="N363" s="135"/>
      <c r="Q363" s="301"/>
      <c r="S363" s="209"/>
      <c r="T363" s="210"/>
    </row>
    <row r="364" spans="2:20" ht="12.5" x14ac:dyDescent="0.25">
      <c r="B364" s="252"/>
      <c r="C364" s="253"/>
      <c r="D364" s="253"/>
      <c r="E364" s="253"/>
      <c r="F364" s="253"/>
      <c r="G364" s="253"/>
      <c r="H364" s="253"/>
      <c r="I364" s="253"/>
      <c r="J364" s="253"/>
      <c r="K364" s="253"/>
      <c r="L364" s="253"/>
      <c r="M364" s="135"/>
      <c r="N364" s="135"/>
      <c r="Q364" s="301"/>
      <c r="S364" s="209"/>
      <c r="T364" s="210"/>
    </row>
    <row r="365" spans="2:20" ht="12.5" x14ac:dyDescent="0.25">
      <c r="B365" s="252"/>
      <c r="C365" s="253"/>
      <c r="D365" s="253"/>
      <c r="E365" s="253"/>
      <c r="F365" s="253"/>
      <c r="G365" s="253"/>
      <c r="H365" s="253"/>
      <c r="I365" s="253"/>
      <c r="J365" s="253"/>
      <c r="K365" s="253"/>
      <c r="L365" s="253"/>
      <c r="M365" s="135"/>
      <c r="N365" s="135"/>
      <c r="Q365" s="301"/>
      <c r="S365" s="209"/>
      <c r="T365" s="210"/>
    </row>
    <row r="366" spans="2:20" x14ac:dyDescent="0.3">
      <c r="B366" s="10"/>
      <c r="C366" s="250" t="s">
        <v>176</v>
      </c>
      <c r="D366" s="250"/>
      <c r="E366" s="250"/>
      <c r="F366" s="250"/>
      <c r="G366" s="250"/>
      <c r="H366" s="250"/>
      <c r="I366" s="250"/>
      <c r="J366" s="250"/>
      <c r="K366" s="250"/>
      <c r="L366" s="250"/>
      <c r="M366" s="110">
        <f>SUM(M359:M365)</f>
        <v>0</v>
      </c>
      <c r="N366" s="110">
        <f>SUM(N359:N365)</f>
        <v>0</v>
      </c>
      <c r="Q366" s="301"/>
      <c r="R366" s="27" t="str">
        <f>IF(VLOOKUP(B359,$B$97:$M$104,12,FALSE)-M366=0,IF(VLOOKUP(B359,$B$97:$N$104,13,FALSE)-N366=0,"OK","Last year doesn't match"),"Current year doesn't match")</f>
        <v>OK</v>
      </c>
      <c r="S366" s="209"/>
      <c r="T366" s="210"/>
    </row>
    <row r="367" spans="2:20" ht="12.5" x14ac:dyDescent="0.25">
      <c r="B367" s="10"/>
      <c r="M367" s="136"/>
      <c r="N367" s="136"/>
      <c r="Q367" s="301"/>
      <c r="S367" s="209"/>
      <c r="T367" s="210"/>
    </row>
    <row r="368" spans="2:20" x14ac:dyDescent="0.3">
      <c r="B368" s="28" t="s">
        <v>173</v>
      </c>
      <c r="C368" s="251" t="s">
        <v>174</v>
      </c>
      <c r="D368" s="251"/>
      <c r="E368" s="251"/>
      <c r="F368" s="251"/>
      <c r="G368" s="251"/>
      <c r="H368" s="251"/>
      <c r="I368" s="251"/>
      <c r="J368" s="251"/>
      <c r="K368" s="251"/>
      <c r="L368" s="251"/>
      <c r="M368" s="137" t="s">
        <v>48</v>
      </c>
      <c r="N368" s="137" t="s">
        <v>49</v>
      </c>
      <c r="Q368" s="301"/>
      <c r="S368" s="209"/>
      <c r="T368" s="210"/>
    </row>
    <row r="369" spans="2:20" ht="12.5" x14ac:dyDescent="0.25">
      <c r="B369" s="252" t="s">
        <v>99</v>
      </c>
      <c r="C369" s="253"/>
      <c r="D369" s="253"/>
      <c r="E369" s="253"/>
      <c r="F369" s="253"/>
      <c r="G369" s="253"/>
      <c r="H369" s="253"/>
      <c r="I369" s="253"/>
      <c r="J369" s="253"/>
      <c r="K369" s="253"/>
      <c r="L369" s="253"/>
      <c r="M369" s="135"/>
      <c r="N369" s="135"/>
      <c r="Q369" s="301"/>
      <c r="S369" s="209"/>
      <c r="T369" s="210"/>
    </row>
    <row r="370" spans="2:20" ht="12.5" x14ac:dyDescent="0.25">
      <c r="B370" s="252"/>
      <c r="C370" s="253"/>
      <c r="D370" s="253"/>
      <c r="E370" s="253"/>
      <c r="F370" s="253"/>
      <c r="G370" s="253"/>
      <c r="H370" s="253"/>
      <c r="I370" s="253"/>
      <c r="J370" s="253"/>
      <c r="K370" s="253"/>
      <c r="L370" s="253"/>
      <c r="M370" s="135"/>
      <c r="N370" s="135"/>
      <c r="Q370" s="301"/>
      <c r="S370" s="209"/>
      <c r="T370" s="210"/>
    </row>
    <row r="371" spans="2:20" ht="12.5" x14ac:dyDescent="0.25">
      <c r="B371" s="252"/>
      <c r="C371" s="253"/>
      <c r="D371" s="253"/>
      <c r="E371" s="253"/>
      <c r="F371" s="253"/>
      <c r="G371" s="253"/>
      <c r="H371" s="253"/>
      <c r="I371" s="253"/>
      <c r="J371" s="253"/>
      <c r="K371" s="253"/>
      <c r="L371" s="253"/>
      <c r="M371" s="135"/>
      <c r="N371" s="135"/>
      <c r="Q371" s="301"/>
      <c r="S371" s="209"/>
      <c r="T371" s="210"/>
    </row>
    <row r="372" spans="2:20" ht="12.5" x14ac:dyDescent="0.25">
      <c r="B372" s="252"/>
      <c r="C372" s="253"/>
      <c r="D372" s="253"/>
      <c r="E372" s="253"/>
      <c r="F372" s="253"/>
      <c r="G372" s="253"/>
      <c r="H372" s="253"/>
      <c r="I372" s="253"/>
      <c r="J372" s="253"/>
      <c r="K372" s="253"/>
      <c r="L372" s="253"/>
      <c r="M372" s="135"/>
      <c r="N372" s="135"/>
      <c r="Q372" s="301"/>
      <c r="S372" s="209"/>
      <c r="T372" s="210"/>
    </row>
    <row r="373" spans="2:20" ht="12.5" x14ac:dyDescent="0.25">
      <c r="B373" s="252"/>
      <c r="C373" s="253"/>
      <c r="D373" s="253"/>
      <c r="E373" s="253"/>
      <c r="F373" s="253"/>
      <c r="G373" s="253"/>
      <c r="H373" s="253"/>
      <c r="I373" s="253"/>
      <c r="J373" s="253"/>
      <c r="K373" s="253"/>
      <c r="L373" s="253"/>
      <c r="M373" s="135"/>
      <c r="N373" s="135"/>
      <c r="Q373" s="301"/>
      <c r="S373" s="209"/>
      <c r="T373" s="210"/>
    </row>
    <row r="374" spans="2:20" ht="12.5" x14ac:dyDescent="0.25">
      <c r="B374" s="252"/>
      <c r="C374" s="253"/>
      <c r="D374" s="253"/>
      <c r="E374" s="253"/>
      <c r="F374" s="253"/>
      <c r="G374" s="253"/>
      <c r="H374" s="253"/>
      <c r="I374" s="253"/>
      <c r="J374" s="253"/>
      <c r="K374" s="253"/>
      <c r="L374" s="253"/>
      <c r="M374" s="135"/>
      <c r="N374" s="135"/>
      <c r="Q374" s="301"/>
      <c r="S374" s="209"/>
      <c r="T374" s="210"/>
    </row>
    <row r="375" spans="2:20" ht="12.5" x14ac:dyDescent="0.25">
      <c r="B375" s="252"/>
      <c r="C375" s="253"/>
      <c r="D375" s="253"/>
      <c r="E375" s="253"/>
      <c r="F375" s="253"/>
      <c r="G375" s="253"/>
      <c r="H375" s="253"/>
      <c r="I375" s="253"/>
      <c r="J375" s="253"/>
      <c r="K375" s="253"/>
      <c r="L375" s="253"/>
      <c r="M375" s="135"/>
      <c r="N375" s="135"/>
      <c r="Q375" s="301"/>
      <c r="S375" s="209"/>
      <c r="T375" s="210"/>
    </row>
    <row r="376" spans="2:20" x14ac:dyDescent="0.3">
      <c r="B376" s="10"/>
      <c r="C376" s="250" t="s">
        <v>176</v>
      </c>
      <c r="D376" s="250"/>
      <c r="E376" s="250"/>
      <c r="F376" s="250"/>
      <c r="G376" s="250"/>
      <c r="H376" s="250"/>
      <c r="I376" s="250"/>
      <c r="J376" s="250"/>
      <c r="K376" s="250"/>
      <c r="L376" s="250"/>
      <c r="M376" s="110">
        <f>SUM(M369:M375)</f>
        <v>0</v>
      </c>
      <c r="N376" s="110">
        <f>SUM(N369:N375)</f>
        <v>0</v>
      </c>
      <c r="Q376" s="301"/>
      <c r="R376" s="27" t="str">
        <f>IF(VLOOKUP(B369,$B$97:$M$104,12,FALSE)-M376=0,IF(VLOOKUP(B369,$B$97:$N$104,13,FALSE)-N376=0,"OK","Last year doesn't match"),"Current year doesn't match")</f>
        <v>OK</v>
      </c>
      <c r="S376" s="209"/>
      <c r="T376" s="210"/>
    </row>
    <row r="377" spans="2:20" ht="12.5" x14ac:dyDescent="0.25">
      <c r="B377" s="10"/>
      <c r="M377" s="136"/>
      <c r="N377" s="136"/>
      <c r="Q377" s="301"/>
      <c r="S377" s="209"/>
      <c r="T377" s="210"/>
    </row>
    <row r="378" spans="2:20" x14ac:dyDescent="0.3">
      <c r="B378" s="28" t="s">
        <v>173</v>
      </c>
      <c r="C378" s="251" t="s">
        <v>174</v>
      </c>
      <c r="D378" s="251"/>
      <c r="E378" s="251"/>
      <c r="F378" s="251"/>
      <c r="G378" s="251"/>
      <c r="H378" s="251"/>
      <c r="I378" s="251"/>
      <c r="J378" s="251"/>
      <c r="K378" s="251"/>
      <c r="L378" s="251"/>
      <c r="M378" s="137" t="s">
        <v>48</v>
      </c>
      <c r="N378" s="137" t="s">
        <v>49</v>
      </c>
      <c r="Q378" s="301"/>
      <c r="S378" s="209"/>
      <c r="T378" s="210"/>
    </row>
    <row r="379" spans="2:20" ht="12.5" x14ac:dyDescent="0.25">
      <c r="B379" s="252" t="s">
        <v>102</v>
      </c>
      <c r="C379" s="253"/>
      <c r="D379" s="253"/>
      <c r="E379" s="253"/>
      <c r="F379" s="253"/>
      <c r="G379" s="253"/>
      <c r="H379" s="253"/>
      <c r="I379" s="253"/>
      <c r="J379" s="253"/>
      <c r="K379" s="253"/>
      <c r="L379" s="253"/>
      <c r="M379" s="135"/>
      <c r="N379" s="135"/>
      <c r="Q379" s="301"/>
      <c r="S379" s="209"/>
      <c r="T379" s="210"/>
    </row>
    <row r="380" spans="2:20" ht="12.5" x14ac:dyDescent="0.25">
      <c r="B380" s="252"/>
      <c r="C380" s="253"/>
      <c r="D380" s="253"/>
      <c r="E380" s="253"/>
      <c r="F380" s="253"/>
      <c r="G380" s="253"/>
      <c r="H380" s="253"/>
      <c r="I380" s="253"/>
      <c r="J380" s="253"/>
      <c r="K380" s="253"/>
      <c r="L380" s="253"/>
      <c r="M380" s="135"/>
      <c r="N380" s="135"/>
      <c r="Q380" s="301"/>
      <c r="S380" s="209"/>
      <c r="T380" s="210"/>
    </row>
    <row r="381" spans="2:20" ht="12.5" x14ac:dyDescent="0.25">
      <c r="B381" s="252"/>
      <c r="C381" s="253"/>
      <c r="D381" s="253"/>
      <c r="E381" s="253"/>
      <c r="F381" s="253"/>
      <c r="G381" s="253"/>
      <c r="H381" s="253"/>
      <c r="I381" s="253"/>
      <c r="J381" s="253"/>
      <c r="K381" s="253"/>
      <c r="L381" s="253"/>
      <c r="M381" s="135"/>
      <c r="N381" s="135"/>
      <c r="Q381" s="301"/>
      <c r="S381" s="209"/>
      <c r="T381" s="210"/>
    </row>
    <row r="382" spans="2:20" ht="12.5" x14ac:dyDescent="0.25">
      <c r="B382" s="252"/>
      <c r="C382" s="253"/>
      <c r="D382" s="253"/>
      <c r="E382" s="253"/>
      <c r="F382" s="253"/>
      <c r="G382" s="253"/>
      <c r="H382" s="253"/>
      <c r="I382" s="253"/>
      <c r="J382" s="253"/>
      <c r="K382" s="253"/>
      <c r="L382" s="253"/>
      <c r="M382" s="135"/>
      <c r="N382" s="135"/>
      <c r="Q382" s="301"/>
      <c r="S382" s="209"/>
      <c r="T382" s="210"/>
    </row>
    <row r="383" spans="2:20" ht="12.5" x14ac:dyDescent="0.25">
      <c r="B383" s="252"/>
      <c r="C383" s="253"/>
      <c r="D383" s="253"/>
      <c r="E383" s="253"/>
      <c r="F383" s="253"/>
      <c r="G383" s="253"/>
      <c r="H383" s="253"/>
      <c r="I383" s="253"/>
      <c r="J383" s="253"/>
      <c r="K383" s="253"/>
      <c r="L383" s="253"/>
      <c r="M383" s="135"/>
      <c r="N383" s="135"/>
      <c r="Q383" s="301"/>
      <c r="S383" s="209"/>
      <c r="T383" s="210"/>
    </row>
    <row r="384" spans="2:20" ht="12.5" x14ac:dyDescent="0.25">
      <c r="B384" s="252"/>
      <c r="C384" s="253"/>
      <c r="D384" s="253"/>
      <c r="E384" s="253"/>
      <c r="F384" s="253"/>
      <c r="G384" s="253"/>
      <c r="H384" s="253"/>
      <c r="I384" s="253"/>
      <c r="J384" s="253"/>
      <c r="K384" s="253"/>
      <c r="L384" s="253"/>
      <c r="M384" s="135"/>
      <c r="N384" s="135"/>
      <c r="Q384" s="301"/>
      <c r="S384" s="209"/>
      <c r="T384" s="210"/>
    </row>
    <row r="385" spans="2:20" ht="12.5" x14ac:dyDescent="0.25">
      <c r="B385" s="252"/>
      <c r="C385" s="253"/>
      <c r="D385" s="253"/>
      <c r="E385" s="253"/>
      <c r="F385" s="253"/>
      <c r="G385" s="253"/>
      <c r="H385" s="253"/>
      <c r="I385" s="253"/>
      <c r="J385" s="253"/>
      <c r="K385" s="253"/>
      <c r="L385" s="253"/>
      <c r="M385" s="135"/>
      <c r="N385" s="135"/>
      <c r="Q385" s="301"/>
      <c r="S385" s="209"/>
      <c r="T385" s="210"/>
    </row>
    <row r="386" spans="2:20" x14ac:dyDescent="0.3">
      <c r="B386" s="10"/>
      <c r="C386" s="250" t="s">
        <v>176</v>
      </c>
      <c r="D386" s="250"/>
      <c r="E386" s="250"/>
      <c r="F386" s="250"/>
      <c r="G386" s="250"/>
      <c r="H386" s="250"/>
      <c r="I386" s="250"/>
      <c r="J386" s="250"/>
      <c r="K386" s="250"/>
      <c r="L386" s="250"/>
      <c r="M386" s="110">
        <f>SUM(M379:M385)</f>
        <v>0</v>
      </c>
      <c r="N386" s="110">
        <f>SUM(N379:N385)</f>
        <v>0</v>
      </c>
      <c r="Q386" s="301"/>
      <c r="R386" s="27" t="str">
        <f>IF(VLOOKUP(B379,$B$97:$M$104,12,FALSE)-M386=0,IF(VLOOKUP(B379,$B$97:$N$104,13,FALSE)-N386=0,"OK","Last year doesn't match"),"Current year doesn't match")</f>
        <v>OK</v>
      </c>
      <c r="S386" s="209"/>
      <c r="T386" s="210"/>
    </row>
    <row r="387" spans="2:20" ht="12.5" x14ac:dyDescent="0.25">
      <c r="B387" s="10"/>
      <c r="Q387" s="302"/>
      <c r="S387" s="209"/>
      <c r="T387" s="210"/>
    </row>
    <row r="388" spans="2:20" x14ac:dyDescent="0.3">
      <c r="B388" s="10"/>
    </row>
    <row r="389" spans="2:20" x14ac:dyDescent="0.3">
      <c r="B389" s="10"/>
    </row>
    <row r="390" spans="2:20" x14ac:dyDescent="0.3">
      <c r="B390" s="145" t="s">
        <v>183</v>
      </c>
      <c r="C390" s="145"/>
      <c r="D390" s="145"/>
      <c r="E390" s="145"/>
      <c r="F390" s="145"/>
      <c r="G390" s="145"/>
      <c r="H390" s="145"/>
      <c r="I390" s="145"/>
      <c r="J390" s="145"/>
      <c r="K390" s="145"/>
      <c r="L390" s="145"/>
      <c r="M390" s="145"/>
      <c r="N390" s="145"/>
    </row>
    <row r="391" spans="2:20" x14ac:dyDescent="0.3">
      <c r="B391" s="10"/>
    </row>
    <row r="392" spans="2:20" x14ac:dyDescent="0.3">
      <c r="B392" s="10"/>
      <c r="C392" s="180" t="s">
        <v>48</v>
      </c>
      <c r="D392" s="181"/>
      <c r="E392" s="181"/>
      <c r="F392" s="181"/>
      <c r="G392" s="181"/>
      <c r="H392" s="181"/>
      <c r="I392" s="181"/>
      <c r="J392" s="181"/>
      <c r="K392" s="181"/>
      <c r="L392" s="181"/>
      <c r="M392" s="182"/>
      <c r="Q392" s="196" t="s">
        <v>184</v>
      </c>
      <c r="S392" s="207" t="s">
        <v>185</v>
      </c>
      <c r="T392" s="208"/>
    </row>
    <row r="393" spans="2:20" ht="42.65" customHeight="1" x14ac:dyDescent="0.3">
      <c r="B393" s="29" t="s">
        <v>186</v>
      </c>
      <c r="C393" s="183" t="s">
        <v>187</v>
      </c>
      <c r="D393" s="183"/>
      <c r="E393" s="199" t="s">
        <v>188</v>
      </c>
      <c r="F393" s="199"/>
      <c r="G393" s="199" t="s">
        <v>189</v>
      </c>
      <c r="H393" s="199"/>
      <c r="I393" s="183" t="s">
        <v>190</v>
      </c>
      <c r="J393" s="183"/>
      <c r="K393" s="183" t="s">
        <v>191</v>
      </c>
      <c r="L393" s="183"/>
      <c r="M393" s="32" t="s">
        <v>192</v>
      </c>
      <c r="Q393" s="197"/>
      <c r="S393" s="209"/>
      <c r="T393" s="210"/>
    </row>
    <row r="394" spans="2:20" ht="12.5" x14ac:dyDescent="0.25">
      <c r="B394" s="81" t="s">
        <v>193</v>
      </c>
      <c r="C394" s="284">
        <f>M405</f>
        <v>0</v>
      </c>
      <c r="D394" s="284"/>
      <c r="E394" s="285">
        <v>0</v>
      </c>
      <c r="F394" s="285"/>
      <c r="G394" s="286">
        <v>0</v>
      </c>
      <c r="H394" s="286"/>
      <c r="I394" s="283">
        <v>0</v>
      </c>
      <c r="J394" s="283"/>
      <c r="K394" s="283">
        <v>0</v>
      </c>
      <c r="L394" s="283"/>
      <c r="M394" s="37">
        <f>SUM(C394:L394)</f>
        <v>0</v>
      </c>
      <c r="Q394" s="197"/>
      <c r="S394" s="209"/>
      <c r="T394" s="210"/>
    </row>
    <row r="395" spans="2:20" ht="12.5" x14ac:dyDescent="0.25">
      <c r="B395" s="81" t="s">
        <v>194</v>
      </c>
      <c r="C395" s="284">
        <f t="shared" ref="C395:C400" si="0">M406</f>
        <v>0</v>
      </c>
      <c r="D395" s="284"/>
      <c r="E395" s="285">
        <v>0</v>
      </c>
      <c r="F395" s="285"/>
      <c r="G395" s="286">
        <v>0</v>
      </c>
      <c r="H395" s="286"/>
      <c r="I395" s="283">
        <v>0</v>
      </c>
      <c r="J395" s="283"/>
      <c r="K395" s="283">
        <v>0</v>
      </c>
      <c r="L395" s="283"/>
      <c r="M395" s="37">
        <f t="shared" ref="M395:M400" si="1">SUM(C395:L395)</f>
        <v>0</v>
      </c>
      <c r="Q395" s="197"/>
      <c r="S395" s="209"/>
      <c r="T395" s="210"/>
    </row>
    <row r="396" spans="2:20" ht="12.5" x14ac:dyDescent="0.25">
      <c r="B396" s="81" t="s">
        <v>195</v>
      </c>
      <c r="C396" s="284">
        <f t="shared" si="0"/>
        <v>0</v>
      </c>
      <c r="D396" s="284"/>
      <c r="E396" s="285">
        <v>0</v>
      </c>
      <c r="F396" s="285"/>
      <c r="G396" s="286">
        <v>0</v>
      </c>
      <c r="H396" s="286"/>
      <c r="I396" s="283">
        <v>0</v>
      </c>
      <c r="J396" s="283"/>
      <c r="K396" s="283">
        <v>0</v>
      </c>
      <c r="L396" s="283"/>
      <c r="M396" s="37">
        <f t="shared" si="1"/>
        <v>0</v>
      </c>
      <c r="Q396" s="197"/>
      <c r="S396" s="209"/>
      <c r="T396" s="210"/>
    </row>
    <row r="397" spans="2:20" ht="12.5" x14ac:dyDescent="0.25">
      <c r="B397" s="81" t="s">
        <v>196</v>
      </c>
      <c r="C397" s="284">
        <f t="shared" si="0"/>
        <v>0</v>
      </c>
      <c r="D397" s="284"/>
      <c r="E397" s="285">
        <v>0</v>
      </c>
      <c r="F397" s="285"/>
      <c r="G397" s="286">
        <v>0</v>
      </c>
      <c r="H397" s="286"/>
      <c r="I397" s="283">
        <v>0</v>
      </c>
      <c r="J397" s="283"/>
      <c r="K397" s="283">
        <v>0</v>
      </c>
      <c r="L397" s="283"/>
      <c r="M397" s="37">
        <f t="shared" si="1"/>
        <v>0</v>
      </c>
      <c r="Q397" s="197"/>
      <c r="S397" s="209"/>
      <c r="T397" s="210"/>
    </row>
    <row r="398" spans="2:20" ht="12.5" x14ac:dyDescent="0.25">
      <c r="B398" s="81" t="s">
        <v>197</v>
      </c>
      <c r="C398" s="284">
        <f t="shared" si="0"/>
        <v>0</v>
      </c>
      <c r="D398" s="284"/>
      <c r="E398" s="285">
        <v>0</v>
      </c>
      <c r="F398" s="285"/>
      <c r="G398" s="286">
        <v>0</v>
      </c>
      <c r="H398" s="286"/>
      <c r="I398" s="283">
        <v>0</v>
      </c>
      <c r="J398" s="283"/>
      <c r="K398" s="283">
        <v>0</v>
      </c>
      <c r="L398" s="283"/>
      <c r="M398" s="37">
        <f t="shared" si="1"/>
        <v>0</v>
      </c>
      <c r="Q398" s="197"/>
      <c r="S398" s="209"/>
      <c r="T398" s="210"/>
    </row>
    <row r="399" spans="2:20" ht="12.5" x14ac:dyDescent="0.25">
      <c r="B399" s="81" t="s">
        <v>198</v>
      </c>
      <c r="C399" s="284">
        <f t="shared" si="0"/>
        <v>0</v>
      </c>
      <c r="D399" s="284"/>
      <c r="E399" s="285">
        <v>0</v>
      </c>
      <c r="F399" s="285"/>
      <c r="G399" s="286">
        <v>0</v>
      </c>
      <c r="H399" s="286"/>
      <c r="I399" s="283">
        <v>0</v>
      </c>
      <c r="J399" s="283"/>
      <c r="K399" s="283">
        <v>0</v>
      </c>
      <c r="L399" s="283"/>
      <c r="M399" s="37">
        <f t="shared" si="1"/>
        <v>0</v>
      </c>
      <c r="Q399" s="197"/>
      <c r="S399" s="209"/>
      <c r="T399" s="210"/>
    </row>
    <row r="400" spans="2:20" ht="12.5" x14ac:dyDescent="0.25">
      <c r="B400" s="81" t="s">
        <v>199</v>
      </c>
      <c r="C400" s="284">
        <f t="shared" si="0"/>
        <v>0</v>
      </c>
      <c r="D400" s="284"/>
      <c r="E400" s="285">
        <v>0</v>
      </c>
      <c r="F400" s="285"/>
      <c r="G400" s="286">
        <v>0</v>
      </c>
      <c r="H400" s="286"/>
      <c r="I400" s="283">
        <v>0</v>
      </c>
      <c r="J400" s="283"/>
      <c r="K400" s="283">
        <v>0</v>
      </c>
      <c r="L400" s="283"/>
      <c r="M400" s="37">
        <f t="shared" si="1"/>
        <v>0</v>
      </c>
      <c r="Q400" s="197"/>
      <c r="S400" s="209"/>
      <c r="T400" s="210"/>
    </row>
    <row r="401" spans="2:20" x14ac:dyDescent="0.3">
      <c r="B401" s="42" t="s">
        <v>176</v>
      </c>
      <c r="C401" s="287">
        <f>SUM(C394:D400)</f>
        <v>0</v>
      </c>
      <c r="D401" s="287"/>
      <c r="E401" s="287">
        <f>SUM(E394:F400)</f>
        <v>0</v>
      </c>
      <c r="F401" s="287"/>
      <c r="G401" s="303">
        <f>SUM(G394:H400)</f>
        <v>0</v>
      </c>
      <c r="H401" s="303"/>
      <c r="I401" s="303">
        <f>SUM(I394:J400)</f>
        <v>0</v>
      </c>
      <c r="J401" s="303"/>
      <c r="K401" s="303">
        <f>SUM(K394:L400)</f>
        <v>0</v>
      </c>
      <c r="L401" s="303"/>
      <c r="M401" s="41">
        <f>SUM(M394:M400)</f>
        <v>0</v>
      </c>
      <c r="Q401" s="197"/>
      <c r="R401" s="27" t="str">
        <f>IF(M90-M401=0,"OK","Current year doesn't match")</f>
        <v>OK</v>
      </c>
      <c r="S401" s="209"/>
      <c r="T401" s="210"/>
    </row>
    <row r="402" spans="2:20" ht="12.5" x14ac:dyDescent="0.25">
      <c r="B402" s="10"/>
      <c r="Q402" s="197"/>
      <c r="S402" s="209"/>
      <c r="T402" s="210"/>
    </row>
    <row r="403" spans="2:20" x14ac:dyDescent="0.3">
      <c r="B403" s="10"/>
      <c r="C403" s="180" t="s">
        <v>49</v>
      </c>
      <c r="D403" s="181"/>
      <c r="E403" s="181"/>
      <c r="F403" s="181"/>
      <c r="G403" s="181"/>
      <c r="H403" s="181"/>
      <c r="I403" s="181"/>
      <c r="J403" s="181"/>
      <c r="K403" s="181"/>
      <c r="L403" s="181"/>
      <c r="M403" s="182"/>
      <c r="Q403" s="197"/>
      <c r="S403" s="209"/>
      <c r="T403" s="210"/>
    </row>
    <row r="404" spans="2:20" ht="42.65" customHeight="1" x14ac:dyDescent="0.3">
      <c r="B404" s="29" t="s">
        <v>186</v>
      </c>
      <c r="C404" s="183" t="s">
        <v>187</v>
      </c>
      <c r="D404" s="183"/>
      <c r="E404" s="199" t="s">
        <v>188</v>
      </c>
      <c r="F404" s="199"/>
      <c r="G404" s="199" t="s">
        <v>189</v>
      </c>
      <c r="H404" s="199"/>
      <c r="I404" s="183" t="s">
        <v>190</v>
      </c>
      <c r="J404" s="183"/>
      <c r="K404" s="183" t="s">
        <v>191</v>
      </c>
      <c r="L404" s="183"/>
      <c r="M404" s="32" t="s">
        <v>192</v>
      </c>
      <c r="Q404" s="197"/>
      <c r="S404" s="209"/>
      <c r="T404" s="210"/>
    </row>
    <row r="405" spans="2:20" ht="12.5" x14ac:dyDescent="0.25">
      <c r="B405" s="81" t="s">
        <v>193</v>
      </c>
      <c r="C405" s="283">
        <v>0</v>
      </c>
      <c r="D405" s="283"/>
      <c r="E405" s="285">
        <v>0</v>
      </c>
      <c r="F405" s="285"/>
      <c r="G405" s="286">
        <v>0</v>
      </c>
      <c r="H405" s="286"/>
      <c r="I405" s="283">
        <v>0</v>
      </c>
      <c r="J405" s="283"/>
      <c r="K405" s="283">
        <v>0</v>
      </c>
      <c r="L405" s="283"/>
      <c r="M405" s="37">
        <f>SUM(C405:L405)</f>
        <v>0</v>
      </c>
      <c r="Q405" s="197"/>
      <c r="S405" s="209"/>
      <c r="T405" s="210"/>
    </row>
    <row r="406" spans="2:20" ht="12.5" x14ac:dyDescent="0.25">
      <c r="B406" s="81" t="s">
        <v>194</v>
      </c>
      <c r="C406" s="283">
        <v>0</v>
      </c>
      <c r="D406" s="283"/>
      <c r="E406" s="285">
        <v>0</v>
      </c>
      <c r="F406" s="285"/>
      <c r="G406" s="286">
        <v>0</v>
      </c>
      <c r="H406" s="286"/>
      <c r="I406" s="283">
        <v>0</v>
      </c>
      <c r="J406" s="283"/>
      <c r="K406" s="283">
        <v>0</v>
      </c>
      <c r="L406" s="283"/>
      <c r="M406" s="37">
        <f t="shared" ref="M406:M411" si="2">SUM(C406:L406)</f>
        <v>0</v>
      </c>
      <c r="Q406" s="197"/>
      <c r="S406" s="209"/>
      <c r="T406" s="210"/>
    </row>
    <row r="407" spans="2:20" ht="12.5" x14ac:dyDescent="0.25">
      <c r="B407" s="81" t="s">
        <v>195</v>
      </c>
      <c r="C407" s="283">
        <v>0</v>
      </c>
      <c r="D407" s="283"/>
      <c r="E407" s="285">
        <v>0</v>
      </c>
      <c r="F407" s="285"/>
      <c r="G407" s="286">
        <v>0</v>
      </c>
      <c r="H407" s="286"/>
      <c r="I407" s="283">
        <v>0</v>
      </c>
      <c r="J407" s="283"/>
      <c r="K407" s="283">
        <v>0</v>
      </c>
      <c r="L407" s="283"/>
      <c r="M407" s="37">
        <f t="shared" si="2"/>
        <v>0</v>
      </c>
      <c r="Q407" s="197"/>
      <c r="S407" s="209"/>
      <c r="T407" s="210"/>
    </row>
    <row r="408" spans="2:20" ht="12.5" x14ac:dyDescent="0.25">
      <c r="B408" s="81" t="s">
        <v>196</v>
      </c>
      <c r="C408" s="283">
        <v>0</v>
      </c>
      <c r="D408" s="283"/>
      <c r="E408" s="285">
        <v>0</v>
      </c>
      <c r="F408" s="285"/>
      <c r="G408" s="286">
        <v>0</v>
      </c>
      <c r="H408" s="286"/>
      <c r="I408" s="283">
        <v>0</v>
      </c>
      <c r="J408" s="283"/>
      <c r="K408" s="283">
        <v>0</v>
      </c>
      <c r="L408" s="283"/>
      <c r="M408" s="37">
        <f t="shared" si="2"/>
        <v>0</v>
      </c>
      <c r="Q408" s="197"/>
      <c r="S408" s="209"/>
      <c r="T408" s="210"/>
    </row>
    <row r="409" spans="2:20" ht="12.5" x14ac:dyDescent="0.25">
      <c r="B409" s="81" t="s">
        <v>197</v>
      </c>
      <c r="C409" s="283">
        <v>0</v>
      </c>
      <c r="D409" s="283"/>
      <c r="E409" s="285">
        <v>0</v>
      </c>
      <c r="F409" s="285"/>
      <c r="G409" s="286">
        <v>0</v>
      </c>
      <c r="H409" s="286"/>
      <c r="I409" s="283">
        <v>0</v>
      </c>
      <c r="J409" s="283"/>
      <c r="K409" s="283">
        <v>0</v>
      </c>
      <c r="L409" s="283"/>
      <c r="M409" s="37">
        <f t="shared" si="2"/>
        <v>0</v>
      </c>
      <c r="Q409" s="197"/>
      <c r="S409" s="209"/>
      <c r="T409" s="210"/>
    </row>
    <row r="410" spans="2:20" ht="12.5" x14ac:dyDescent="0.25">
      <c r="B410" s="81" t="s">
        <v>198</v>
      </c>
      <c r="C410" s="283">
        <v>0</v>
      </c>
      <c r="D410" s="283"/>
      <c r="E410" s="285">
        <v>0</v>
      </c>
      <c r="F410" s="285"/>
      <c r="G410" s="286">
        <v>0</v>
      </c>
      <c r="H410" s="286"/>
      <c r="I410" s="283">
        <v>0</v>
      </c>
      <c r="J410" s="283"/>
      <c r="K410" s="283">
        <v>0</v>
      </c>
      <c r="L410" s="283"/>
      <c r="M410" s="37">
        <f t="shared" si="2"/>
        <v>0</v>
      </c>
      <c r="Q410" s="197"/>
      <c r="S410" s="209"/>
      <c r="T410" s="210"/>
    </row>
    <row r="411" spans="2:20" ht="12.5" x14ac:dyDescent="0.25">
      <c r="B411" s="81" t="s">
        <v>199</v>
      </c>
      <c r="C411" s="283">
        <v>0</v>
      </c>
      <c r="D411" s="283"/>
      <c r="E411" s="285">
        <v>0</v>
      </c>
      <c r="F411" s="285"/>
      <c r="G411" s="286">
        <v>0</v>
      </c>
      <c r="H411" s="286"/>
      <c r="I411" s="283">
        <v>0</v>
      </c>
      <c r="J411" s="283"/>
      <c r="K411" s="283">
        <v>0</v>
      </c>
      <c r="L411" s="283"/>
      <c r="M411" s="37">
        <f t="shared" si="2"/>
        <v>0</v>
      </c>
      <c r="Q411" s="197"/>
      <c r="S411" s="209"/>
      <c r="T411" s="210"/>
    </row>
    <row r="412" spans="2:20" x14ac:dyDescent="0.3">
      <c r="B412" s="42" t="s">
        <v>176</v>
      </c>
      <c r="C412" s="303">
        <f>SUM(C405:D411)</f>
        <v>0</v>
      </c>
      <c r="D412" s="303"/>
      <c r="E412" s="287">
        <f>SUM(E405:F411)</f>
        <v>0</v>
      </c>
      <c r="F412" s="287"/>
      <c r="G412" s="303">
        <f>SUM(G405:H411)</f>
        <v>0</v>
      </c>
      <c r="H412" s="303"/>
      <c r="I412" s="303">
        <f>SUM(I405:J411)</f>
        <v>0</v>
      </c>
      <c r="J412" s="303"/>
      <c r="K412" s="303">
        <f>SUM(K405:L411)</f>
        <v>0</v>
      </c>
      <c r="L412" s="303"/>
      <c r="M412" s="41">
        <f>SUM(M405:M411)</f>
        <v>0</v>
      </c>
      <c r="Q412" s="198"/>
      <c r="R412" s="27" t="str">
        <f>IF(N90-M412=0,"OK","Last year doesn't match")</f>
        <v>OK</v>
      </c>
      <c r="S412" s="211"/>
      <c r="T412" s="212"/>
    </row>
    <row r="413" spans="2:20" x14ac:dyDescent="0.3">
      <c r="B413" s="10"/>
    </row>
    <row r="414" spans="2:20" x14ac:dyDescent="0.25">
      <c r="B414" s="166" t="s">
        <v>200</v>
      </c>
      <c r="C414" s="166"/>
      <c r="D414" s="166"/>
      <c r="E414" s="166"/>
      <c r="F414" s="166"/>
      <c r="G414" s="166"/>
      <c r="H414" s="166"/>
      <c r="I414" s="166"/>
      <c r="J414" s="166"/>
      <c r="K414" s="166"/>
      <c r="L414" s="166"/>
      <c r="M414" s="166"/>
      <c r="Q414" s="196" t="s">
        <v>165</v>
      </c>
      <c r="S414" s="207" t="s">
        <v>201</v>
      </c>
      <c r="T414" s="213"/>
    </row>
    <row r="415" spans="2:20" ht="14.5" customHeight="1" x14ac:dyDescent="0.3">
      <c r="B415" s="166" t="s">
        <v>202</v>
      </c>
      <c r="C415" s="166"/>
      <c r="D415" s="166"/>
      <c r="E415" s="199" t="s">
        <v>203</v>
      </c>
      <c r="F415" s="199"/>
      <c r="G415" s="199"/>
      <c r="H415" s="199"/>
      <c r="I415" s="199" t="s">
        <v>204</v>
      </c>
      <c r="J415" s="199"/>
      <c r="K415" s="199"/>
      <c r="L415" s="199"/>
      <c r="M415" s="29" t="s">
        <v>205</v>
      </c>
      <c r="Q415" s="197"/>
      <c r="S415" s="214"/>
      <c r="T415" s="215"/>
    </row>
    <row r="416" spans="2:20" ht="12.5" x14ac:dyDescent="0.25">
      <c r="B416" s="178"/>
      <c r="C416" s="178"/>
      <c r="D416" s="178"/>
      <c r="E416" s="165"/>
      <c r="F416" s="165"/>
      <c r="G416" s="165"/>
      <c r="H416" s="165"/>
      <c r="I416" s="165"/>
      <c r="J416" s="165"/>
      <c r="K416" s="165"/>
      <c r="L416" s="165"/>
      <c r="M416" s="82"/>
      <c r="Q416" s="197"/>
      <c r="S416" s="214"/>
      <c r="T416" s="215"/>
    </row>
    <row r="417" spans="2:20" ht="12.5" x14ac:dyDescent="0.25">
      <c r="B417" s="178"/>
      <c r="C417" s="178"/>
      <c r="D417" s="178"/>
      <c r="E417" s="165"/>
      <c r="F417" s="165"/>
      <c r="G417" s="165"/>
      <c r="H417" s="165"/>
      <c r="I417" s="165"/>
      <c r="J417" s="165"/>
      <c r="K417" s="165"/>
      <c r="L417" s="165"/>
      <c r="M417" s="82"/>
      <c r="Q417" s="197"/>
      <c r="S417" s="214"/>
      <c r="T417" s="215"/>
    </row>
    <row r="418" spans="2:20" ht="12.5" x14ac:dyDescent="0.25">
      <c r="B418" s="178"/>
      <c r="C418" s="178"/>
      <c r="D418" s="178"/>
      <c r="E418" s="165"/>
      <c r="F418" s="165"/>
      <c r="G418" s="165"/>
      <c r="H418" s="165"/>
      <c r="I418" s="165"/>
      <c r="J418" s="165"/>
      <c r="K418" s="165"/>
      <c r="L418" s="165"/>
      <c r="M418" s="82"/>
      <c r="Q418" s="197"/>
      <c r="S418" s="214"/>
      <c r="T418" s="215"/>
    </row>
    <row r="419" spans="2:20" ht="12.5" x14ac:dyDescent="0.25">
      <c r="B419" s="178"/>
      <c r="C419" s="178"/>
      <c r="D419" s="178"/>
      <c r="E419" s="165"/>
      <c r="F419" s="165"/>
      <c r="G419" s="165"/>
      <c r="H419" s="165"/>
      <c r="I419" s="165"/>
      <c r="J419" s="165"/>
      <c r="K419" s="165"/>
      <c r="L419" s="165"/>
      <c r="M419" s="82"/>
      <c r="Q419" s="197"/>
      <c r="S419" s="214"/>
      <c r="T419" s="215"/>
    </row>
    <row r="420" spans="2:20" ht="12.5" x14ac:dyDescent="0.25">
      <c r="B420" s="178"/>
      <c r="C420" s="178"/>
      <c r="D420" s="178"/>
      <c r="E420" s="165"/>
      <c r="F420" s="165"/>
      <c r="G420" s="165"/>
      <c r="H420" s="165"/>
      <c r="I420" s="165"/>
      <c r="J420" s="165"/>
      <c r="K420" s="165"/>
      <c r="L420" s="165"/>
      <c r="M420" s="82"/>
      <c r="Q420" s="198"/>
      <c r="S420" s="216"/>
      <c r="T420" s="217"/>
    </row>
    <row r="421" spans="2:20" x14ac:dyDescent="0.3">
      <c r="B421" s="10"/>
    </row>
    <row r="422" spans="2:20" ht="12.75" customHeight="1" x14ac:dyDescent="0.25">
      <c r="B422" s="166" t="s">
        <v>206</v>
      </c>
      <c r="C422" s="166"/>
      <c r="D422" s="166"/>
      <c r="E422" s="166"/>
      <c r="F422" s="166"/>
      <c r="G422" s="166"/>
      <c r="H422" s="166"/>
      <c r="I422" s="166"/>
      <c r="J422" s="166"/>
      <c r="K422" s="166"/>
      <c r="L422" s="166"/>
      <c r="M422" s="166"/>
      <c r="Q422" s="196" t="s">
        <v>165</v>
      </c>
      <c r="S422" s="207" t="s">
        <v>207</v>
      </c>
      <c r="T422" s="213"/>
    </row>
    <row r="423" spans="2:20" ht="12.5" x14ac:dyDescent="0.25">
      <c r="B423" s="221"/>
      <c r="C423" s="221"/>
      <c r="D423" s="221"/>
      <c r="E423" s="221"/>
      <c r="F423" s="221"/>
      <c r="G423" s="221"/>
      <c r="H423" s="221"/>
      <c r="I423" s="221"/>
      <c r="J423" s="221"/>
      <c r="K423" s="221"/>
      <c r="L423" s="221"/>
      <c r="M423" s="221"/>
      <c r="Q423" s="197"/>
      <c r="S423" s="214"/>
      <c r="T423" s="215"/>
    </row>
    <row r="424" spans="2:20" ht="12.5" x14ac:dyDescent="0.25">
      <c r="B424" s="221"/>
      <c r="C424" s="221"/>
      <c r="D424" s="221"/>
      <c r="E424" s="221"/>
      <c r="F424" s="221"/>
      <c r="G424" s="221"/>
      <c r="H424" s="221"/>
      <c r="I424" s="221"/>
      <c r="J424" s="221"/>
      <c r="K424" s="221"/>
      <c r="L424" s="221"/>
      <c r="M424" s="221"/>
      <c r="Q424" s="197"/>
      <c r="S424" s="214"/>
      <c r="T424" s="215"/>
    </row>
    <row r="425" spans="2:20" ht="12.5" x14ac:dyDescent="0.25">
      <c r="B425" s="221"/>
      <c r="C425" s="221"/>
      <c r="D425" s="221"/>
      <c r="E425" s="221"/>
      <c r="F425" s="221"/>
      <c r="G425" s="221"/>
      <c r="H425" s="221"/>
      <c r="I425" s="221"/>
      <c r="J425" s="221"/>
      <c r="K425" s="221"/>
      <c r="L425" s="221"/>
      <c r="M425" s="221"/>
      <c r="Q425" s="197"/>
      <c r="S425" s="214"/>
      <c r="T425" s="215"/>
    </row>
    <row r="426" spans="2:20" ht="12.5" x14ac:dyDescent="0.25">
      <c r="B426" s="221"/>
      <c r="C426" s="221"/>
      <c r="D426" s="221"/>
      <c r="E426" s="221"/>
      <c r="F426" s="221"/>
      <c r="G426" s="221"/>
      <c r="H426" s="221"/>
      <c r="I426" s="221"/>
      <c r="J426" s="221"/>
      <c r="K426" s="221"/>
      <c r="L426" s="221"/>
      <c r="M426" s="221"/>
      <c r="Q426" s="197"/>
      <c r="S426" s="214"/>
      <c r="T426" s="215"/>
    </row>
    <row r="427" spans="2:20" ht="12.5" x14ac:dyDescent="0.25">
      <c r="B427" s="221"/>
      <c r="C427" s="221"/>
      <c r="D427" s="221"/>
      <c r="E427" s="221"/>
      <c r="F427" s="221"/>
      <c r="G427" s="221"/>
      <c r="H427" s="221"/>
      <c r="I427" s="221"/>
      <c r="J427" s="221"/>
      <c r="K427" s="221"/>
      <c r="L427" s="221"/>
      <c r="M427" s="221"/>
      <c r="Q427" s="198"/>
      <c r="S427" s="216"/>
      <c r="T427" s="217"/>
    </row>
    <row r="428" spans="2:20" x14ac:dyDescent="0.3">
      <c r="B428" s="10"/>
      <c r="Q428" s="54"/>
    </row>
    <row r="429" spans="2:20" x14ac:dyDescent="0.3">
      <c r="B429" s="10"/>
    </row>
    <row r="430" spans="2:20" x14ac:dyDescent="0.3">
      <c r="B430" s="145" t="s">
        <v>208</v>
      </c>
      <c r="C430" s="145"/>
      <c r="D430" s="145"/>
      <c r="E430" s="145"/>
      <c r="F430" s="145"/>
      <c r="G430" s="145"/>
      <c r="H430" s="145"/>
      <c r="I430" s="145"/>
      <c r="J430" s="145"/>
      <c r="K430" s="145"/>
      <c r="L430" s="145"/>
      <c r="M430" s="145"/>
      <c r="N430" s="145"/>
    </row>
    <row r="431" spans="2:20" x14ac:dyDescent="0.3">
      <c r="B431" s="10"/>
    </row>
    <row r="432" spans="2:20" ht="14.5" customHeight="1" x14ac:dyDescent="0.3">
      <c r="B432" s="10"/>
      <c r="C432" s="199" t="s">
        <v>48</v>
      </c>
      <c r="D432" s="199"/>
      <c r="E432" s="199"/>
      <c r="F432" s="199"/>
      <c r="G432" s="199"/>
      <c r="H432" s="199"/>
      <c r="I432" s="199"/>
      <c r="J432" s="199"/>
      <c r="K432" s="199"/>
      <c r="L432" s="199"/>
      <c r="M432" s="199"/>
      <c r="N432" s="199"/>
      <c r="Q432" s="196" t="s">
        <v>209</v>
      </c>
      <c r="S432" s="207" t="s">
        <v>308</v>
      </c>
      <c r="T432" s="208"/>
    </row>
    <row r="433" spans="2:20" ht="39.65" customHeight="1" x14ac:dyDescent="0.3">
      <c r="B433" s="29" t="s">
        <v>186</v>
      </c>
      <c r="C433" s="242" t="s">
        <v>210</v>
      </c>
      <c r="D433" s="245"/>
      <c r="E433" s="242" t="s">
        <v>187</v>
      </c>
      <c r="F433" s="245"/>
      <c r="G433" s="180" t="s">
        <v>188</v>
      </c>
      <c r="H433" s="182"/>
      <c r="I433" s="180" t="s">
        <v>189</v>
      </c>
      <c r="J433" s="182"/>
      <c r="K433" s="242" t="s">
        <v>211</v>
      </c>
      <c r="L433" s="245"/>
      <c r="M433" s="31" t="s">
        <v>212</v>
      </c>
      <c r="N433" s="32" t="s">
        <v>192</v>
      </c>
      <c r="Q433" s="197"/>
      <c r="S433" s="209"/>
      <c r="T433" s="210"/>
    </row>
    <row r="434" spans="2:20" ht="28" customHeight="1" x14ac:dyDescent="0.25">
      <c r="B434" s="83"/>
      <c r="C434" s="150" t="s">
        <v>213</v>
      </c>
      <c r="D434" s="151"/>
      <c r="E434" s="243">
        <f>N444</f>
        <v>0</v>
      </c>
      <c r="F434" s="244"/>
      <c r="G434" s="146">
        <v>0</v>
      </c>
      <c r="H434" s="147"/>
      <c r="I434" s="148">
        <v>0</v>
      </c>
      <c r="J434" s="149"/>
      <c r="K434" s="146">
        <v>0</v>
      </c>
      <c r="L434" s="147"/>
      <c r="M434" s="111">
        <v>0</v>
      </c>
      <c r="N434" s="138">
        <f>SUM(E434:M434)</f>
        <v>0</v>
      </c>
      <c r="Q434" s="197"/>
      <c r="S434" s="209"/>
      <c r="T434" s="210"/>
    </row>
    <row r="435" spans="2:20" ht="28" customHeight="1" x14ac:dyDescent="0.25">
      <c r="B435" s="83"/>
      <c r="C435" s="150" t="s">
        <v>213</v>
      </c>
      <c r="D435" s="151"/>
      <c r="E435" s="243">
        <f t="shared" ref="E435:E439" si="3">N445</f>
        <v>0</v>
      </c>
      <c r="F435" s="244"/>
      <c r="G435" s="146">
        <v>0</v>
      </c>
      <c r="H435" s="147"/>
      <c r="I435" s="148">
        <v>0</v>
      </c>
      <c r="J435" s="149"/>
      <c r="K435" s="146">
        <v>0</v>
      </c>
      <c r="L435" s="147"/>
      <c r="M435" s="111">
        <v>0</v>
      </c>
      <c r="N435" s="138">
        <f t="shared" ref="N435:N439" si="4">SUM(E435:M435)</f>
        <v>0</v>
      </c>
      <c r="Q435" s="197"/>
      <c r="S435" s="209"/>
      <c r="T435" s="210"/>
    </row>
    <row r="436" spans="2:20" ht="28" customHeight="1" x14ac:dyDescent="0.25">
      <c r="B436" s="83"/>
      <c r="C436" s="150" t="s">
        <v>213</v>
      </c>
      <c r="D436" s="151"/>
      <c r="E436" s="243">
        <f t="shared" si="3"/>
        <v>0</v>
      </c>
      <c r="F436" s="244"/>
      <c r="G436" s="146">
        <v>0</v>
      </c>
      <c r="H436" s="147"/>
      <c r="I436" s="148">
        <v>0</v>
      </c>
      <c r="J436" s="149"/>
      <c r="K436" s="146">
        <v>0</v>
      </c>
      <c r="L436" s="147"/>
      <c r="M436" s="111">
        <v>0</v>
      </c>
      <c r="N436" s="138">
        <f t="shared" si="4"/>
        <v>0</v>
      </c>
      <c r="Q436" s="197"/>
      <c r="S436" s="209"/>
      <c r="T436" s="210"/>
    </row>
    <row r="437" spans="2:20" ht="28" customHeight="1" x14ac:dyDescent="0.25">
      <c r="B437" s="124"/>
      <c r="C437" s="150" t="s">
        <v>214</v>
      </c>
      <c r="D437" s="151"/>
      <c r="E437" s="243">
        <f t="shared" si="3"/>
        <v>0</v>
      </c>
      <c r="F437" s="244"/>
      <c r="G437" s="152">
        <v>0</v>
      </c>
      <c r="H437" s="153"/>
      <c r="I437" s="154">
        <v>0</v>
      </c>
      <c r="J437" s="155"/>
      <c r="K437" s="152">
        <v>0</v>
      </c>
      <c r="L437" s="153"/>
      <c r="M437" s="111">
        <v>0</v>
      </c>
      <c r="N437" s="138">
        <f t="shared" si="4"/>
        <v>0</v>
      </c>
      <c r="Q437" s="197"/>
      <c r="S437" s="209"/>
      <c r="T437" s="210"/>
    </row>
    <row r="438" spans="2:20" ht="28" customHeight="1" x14ac:dyDescent="0.25">
      <c r="B438" s="124"/>
      <c r="C438" s="150" t="s">
        <v>214</v>
      </c>
      <c r="D438" s="151"/>
      <c r="E438" s="243">
        <f t="shared" si="3"/>
        <v>0</v>
      </c>
      <c r="F438" s="244"/>
      <c r="G438" s="152">
        <v>0</v>
      </c>
      <c r="H438" s="153"/>
      <c r="I438" s="154">
        <v>0</v>
      </c>
      <c r="J438" s="155"/>
      <c r="K438" s="152">
        <v>0</v>
      </c>
      <c r="L438" s="153"/>
      <c r="M438" s="111">
        <v>0</v>
      </c>
      <c r="N438" s="138">
        <f t="shared" si="4"/>
        <v>0</v>
      </c>
      <c r="Q438" s="197"/>
      <c r="S438" s="209"/>
      <c r="T438" s="210"/>
    </row>
    <row r="439" spans="2:20" ht="28" customHeight="1" x14ac:dyDescent="0.25">
      <c r="B439" s="124"/>
      <c r="C439" s="150" t="s">
        <v>214</v>
      </c>
      <c r="D439" s="151"/>
      <c r="E439" s="243">
        <f t="shared" si="3"/>
        <v>0</v>
      </c>
      <c r="F439" s="244"/>
      <c r="G439" s="152">
        <v>0</v>
      </c>
      <c r="H439" s="153"/>
      <c r="I439" s="154">
        <v>0</v>
      </c>
      <c r="J439" s="155"/>
      <c r="K439" s="152">
        <v>0</v>
      </c>
      <c r="L439" s="153"/>
      <c r="M439" s="111">
        <v>0</v>
      </c>
      <c r="N439" s="138">
        <f t="shared" si="4"/>
        <v>0</v>
      </c>
      <c r="Q439" s="197"/>
      <c r="S439" s="209"/>
      <c r="T439" s="210"/>
    </row>
    <row r="440" spans="2:20" x14ac:dyDescent="0.3">
      <c r="B440" s="42" t="s">
        <v>176</v>
      </c>
      <c r="C440" s="289"/>
      <c r="D440" s="290"/>
      <c r="E440" s="156">
        <f>SUM(E434:F439)</f>
        <v>0</v>
      </c>
      <c r="F440" s="156"/>
      <c r="G440" s="157">
        <f>SUM(G434:H439)</f>
        <v>0</v>
      </c>
      <c r="H440" s="157"/>
      <c r="I440" s="156">
        <f>SUM(I434:J439)</f>
        <v>0</v>
      </c>
      <c r="J440" s="156"/>
      <c r="K440" s="157">
        <f>SUM(K434:L439)</f>
        <v>0</v>
      </c>
      <c r="L440" s="157"/>
      <c r="M440" s="109">
        <f>SUM(M434:M439)</f>
        <v>0</v>
      </c>
      <c r="N440" s="110">
        <f>SUM(N434:N439)</f>
        <v>0</v>
      </c>
      <c r="Q440" s="197"/>
      <c r="R440" s="27" t="str">
        <f>IF(M91-N440=0,"OK","Current year doesn't match")</f>
        <v>OK</v>
      </c>
      <c r="S440" s="209"/>
      <c r="T440" s="210"/>
    </row>
    <row r="441" spans="2:20" ht="12.5" x14ac:dyDescent="0.25">
      <c r="B441" s="10"/>
      <c r="C441" s="10"/>
      <c r="D441" s="1"/>
      <c r="E441" s="1"/>
      <c r="F441" s="1"/>
      <c r="G441" s="1"/>
      <c r="H441" s="1"/>
      <c r="I441" s="1"/>
      <c r="J441" s="1"/>
      <c r="Q441" s="197"/>
      <c r="S441" s="209"/>
      <c r="T441" s="210"/>
    </row>
    <row r="442" spans="2:20" ht="14.5" customHeight="1" x14ac:dyDescent="0.3">
      <c r="B442" s="10"/>
      <c r="C442" s="199" t="s">
        <v>215</v>
      </c>
      <c r="D442" s="199"/>
      <c r="E442" s="199"/>
      <c r="F442" s="199"/>
      <c r="G442" s="199"/>
      <c r="H442" s="199"/>
      <c r="I442" s="199"/>
      <c r="J442" s="199"/>
      <c r="K442" s="199"/>
      <c r="L442" s="199"/>
      <c r="M442" s="199"/>
      <c r="N442" s="199"/>
      <c r="Q442" s="197"/>
      <c r="S442" s="209"/>
      <c r="T442" s="210"/>
    </row>
    <row r="443" spans="2:20" ht="39.65" customHeight="1" x14ac:dyDescent="0.3">
      <c r="B443" s="29" t="s">
        <v>186</v>
      </c>
      <c r="C443" s="242" t="s">
        <v>210</v>
      </c>
      <c r="D443" s="245"/>
      <c r="E443" s="242" t="s">
        <v>187</v>
      </c>
      <c r="F443" s="245"/>
      <c r="G443" s="180" t="s">
        <v>188</v>
      </c>
      <c r="H443" s="182"/>
      <c r="I443" s="180" t="s">
        <v>189</v>
      </c>
      <c r="J443" s="182"/>
      <c r="K443" s="242" t="s">
        <v>211</v>
      </c>
      <c r="L443" s="245"/>
      <c r="M443" s="31" t="s">
        <v>212</v>
      </c>
      <c r="N443" s="32" t="s">
        <v>192</v>
      </c>
      <c r="Q443" s="197"/>
      <c r="S443" s="209"/>
      <c r="T443" s="210"/>
    </row>
    <row r="444" spans="2:20" ht="28" customHeight="1" x14ac:dyDescent="0.25">
      <c r="B444" s="83"/>
      <c r="C444" s="150" t="s">
        <v>213</v>
      </c>
      <c r="D444" s="151"/>
      <c r="E444" s="148">
        <v>0</v>
      </c>
      <c r="F444" s="149"/>
      <c r="G444" s="146">
        <v>0</v>
      </c>
      <c r="H444" s="147"/>
      <c r="I444" s="148">
        <v>0</v>
      </c>
      <c r="J444" s="149"/>
      <c r="K444" s="146">
        <v>0</v>
      </c>
      <c r="L444" s="147"/>
      <c r="M444" s="111">
        <v>0</v>
      </c>
      <c r="N444" s="114">
        <f>SUM(E444:M444)</f>
        <v>0</v>
      </c>
      <c r="Q444" s="197"/>
      <c r="S444" s="209"/>
      <c r="T444" s="210"/>
    </row>
    <row r="445" spans="2:20" ht="28" customHeight="1" x14ac:dyDescent="0.25">
      <c r="B445" s="83"/>
      <c r="C445" s="150" t="s">
        <v>213</v>
      </c>
      <c r="D445" s="151"/>
      <c r="E445" s="148">
        <v>0</v>
      </c>
      <c r="F445" s="149"/>
      <c r="G445" s="146">
        <v>0</v>
      </c>
      <c r="H445" s="147"/>
      <c r="I445" s="148">
        <v>0</v>
      </c>
      <c r="J445" s="149"/>
      <c r="K445" s="146">
        <v>0</v>
      </c>
      <c r="L445" s="147"/>
      <c r="M445" s="111">
        <v>0</v>
      </c>
      <c r="N445" s="114">
        <f t="shared" ref="N445:N449" si="5">SUM(E445:M445)</f>
        <v>0</v>
      </c>
      <c r="Q445" s="197"/>
      <c r="S445" s="209"/>
      <c r="T445" s="210"/>
    </row>
    <row r="446" spans="2:20" ht="28" customHeight="1" x14ac:dyDescent="0.25">
      <c r="B446" s="83"/>
      <c r="C446" s="150" t="s">
        <v>213</v>
      </c>
      <c r="D446" s="151"/>
      <c r="E446" s="148">
        <v>0</v>
      </c>
      <c r="F446" s="149"/>
      <c r="G446" s="146">
        <v>0</v>
      </c>
      <c r="H446" s="147"/>
      <c r="I446" s="148">
        <v>0</v>
      </c>
      <c r="J446" s="149"/>
      <c r="K446" s="146">
        <v>0</v>
      </c>
      <c r="L446" s="147"/>
      <c r="M446" s="111">
        <v>0</v>
      </c>
      <c r="N446" s="114">
        <f t="shared" si="5"/>
        <v>0</v>
      </c>
      <c r="Q446" s="197"/>
      <c r="S446" s="209"/>
      <c r="T446" s="210"/>
    </row>
    <row r="447" spans="2:20" ht="28" customHeight="1" x14ac:dyDescent="0.25">
      <c r="B447" s="124"/>
      <c r="C447" s="150" t="s">
        <v>214</v>
      </c>
      <c r="D447" s="151"/>
      <c r="E447" s="148">
        <v>0</v>
      </c>
      <c r="F447" s="149"/>
      <c r="G447" s="152">
        <v>0</v>
      </c>
      <c r="H447" s="153"/>
      <c r="I447" s="154">
        <v>0</v>
      </c>
      <c r="J447" s="155"/>
      <c r="K447" s="152">
        <v>0</v>
      </c>
      <c r="L447" s="153"/>
      <c r="M447" s="111">
        <v>0</v>
      </c>
      <c r="N447" s="114">
        <f t="shared" si="5"/>
        <v>0</v>
      </c>
      <c r="Q447" s="197"/>
      <c r="S447" s="209"/>
      <c r="T447" s="210"/>
    </row>
    <row r="448" spans="2:20" ht="28" customHeight="1" x14ac:dyDescent="0.25">
      <c r="B448" s="124"/>
      <c r="C448" s="150" t="s">
        <v>214</v>
      </c>
      <c r="D448" s="151"/>
      <c r="E448" s="148">
        <v>0</v>
      </c>
      <c r="F448" s="149"/>
      <c r="G448" s="152">
        <v>0</v>
      </c>
      <c r="H448" s="153"/>
      <c r="I448" s="154">
        <v>0</v>
      </c>
      <c r="J448" s="155"/>
      <c r="K448" s="152">
        <v>0</v>
      </c>
      <c r="L448" s="153"/>
      <c r="M448" s="111">
        <v>0</v>
      </c>
      <c r="N448" s="114">
        <f t="shared" si="5"/>
        <v>0</v>
      </c>
      <c r="Q448" s="197"/>
      <c r="S448" s="209"/>
      <c r="T448" s="210"/>
    </row>
    <row r="449" spans="2:20" ht="28" customHeight="1" x14ac:dyDescent="0.25">
      <c r="B449" s="124"/>
      <c r="C449" s="150" t="s">
        <v>214</v>
      </c>
      <c r="D449" s="151"/>
      <c r="E449" s="148">
        <v>0</v>
      </c>
      <c r="F449" s="149"/>
      <c r="G449" s="152">
        <v>0</v>
      </c>
      <c r="H449" s="153"/>
      <c r="I449" s="154">
        <v>0</v>
      </c>
      <c r="J449" s="155"/>
      <c r="K449" s="152">
        <v>0</v>
      </c>
      <c r="L449" s="153"/>
      <c r="M449" s="111">
        <v>0</v>
      </c>
      <c r="N449" s="114">
        <f t="shared" si="5"/>
        <v>0</v>
      </c>
      <c r="Q449" s="197"/>
      <c r="S449" s="209"/>
      <c r="T449" s="210"/>
    </row>
    <row r="450" spans="2:20" x14ac:dyDescent="0.3">
      <c r="B450" s="42" t="s">
        <v>176</v>
      </c>
      <c r="C450" s="289"/>
      <c r="D450" s="290"/>
      <c r="E450" s="156">
        <f>SUM(E444:F449)</f>
        <v>0</v>
      </c>
      <c r="F450" s="156"/>
      <c r="G450" s="157">
        <f>SUM(G444:H449)</f>
        <v>0</v>
      </c>
      <c r="H450" s="157"/>
      <c r="I450" s="156">
        <f>SUM(I444:J449)</f>
        <v>0</v>
      </c>
      <c r="J450" s="156"/>
      <c r="K450" s="157">
        <f>SUM(K444:L449)</f>
        <v>0</v>
      </c>
      <c r="L450" s="157"/>
      <c r="M450" s="109">
        <f>SUM(M444:M449)</f>
        <v>0</v>
      </c>
      <c r="N450" s="110">
        <f>SUM(N444:N449)</f>
        <v>0</v>
      </c>
      <c r="Q450" s="198"/>
      <c r="R450" s="27" t="str">
        <f>IF(N91-N450=0,"OK","Last year doesn't match")</f>
        <v>OK</v>
      </c>
      <c r="S450" s="211"/>
      <c r="T450" s="212"/>
    </row>
    <row r="451" spans="2:20" x14ac:dyDescent="0.3">
      <c r="B451" s="28"/>
      <c r="C451" s="93"/>
      <c r="D451" s="93"/>
      <c r="E451" s="94"/>
      <c r="F451" s="94"/>
      <c r="G451" s="94"/>
      <c r="H451" s="94"/>
      <c r="I451" s="94"/>
      <c r="J451" s="94"/>
      <c r="K451" s="94"/>
      <c r="L451" s="94"/>
      <c r="M451" s="95"/>
      <c r="N451" s="92"/>
    </row>
    <row r="452" spans="2:20" x14ac:dyDescent="0.3">
      <c r="B452" s="193" t="s">
        <v>216</v>
      </c>
      <c r="C452" s="194"/>
      <c r="D452" s="194"/>
      <c r="E452" s="194"/>
      <c r="F452" s="194"/>
      <c r="G452" s="194"/>
      <c r="H452" s="194"/>
      <c r="I452" s="194"/>
      <c r="J452" s="194"/>
      <c r="K452" s="194"/>
      <c r="L452" s="195"/>
      <c r="M452" s="28"/>
      <c r="N452" s="92"/>
      <c r="Q452" s="196" t="s">
        <v>165</v>
      </c>
      <c r="S452" s="226" t="s">
        <v>217</v>
      </c>
      <c r="T452" s="226"/>
    </row>
    <row r="453" spans="2:20" x14ac:dyDescent="0.3">
      <c r="B453" s="166" t="s">
        <v>218</v>
      </c>
      <c r="C453" s="166"/>
      <c r="D453" s="166"/>
      <c r="E453" s="199" t="s">
        <v>203</v>
      </c>
      <c r="F453" s="199"/>
      <c r="G453" s="199"/>
      <c r="H453" s="199"/>
      <c r="I453" s="199" t="s">
        <v>204</v>
      </c>
      <c r="J453" s="199"/>
      <c r="K453" s="199"/>
      <c r="L453" s="199"/>
      <c r="M453" s="3"/>
      <c r="N453" s="92"/>
      <c r="Q453" s="197"/>
      <c r="S453" s="226"/>
      <c r="T453" s="226"/>
    </row>
    <row r="454" spans="2:20" x14ac:dyDescent="0.3">
      <c r="B454" s="178"/>
      <c r="C454" s="178"/>
      <c r="D454" s="178"/>
      <c r="E454" s="165"/>
      <c r="F454" s="165"/>
      <c r="G454" s="165"/>
      <c r="H454" s="165"/>
      <c r="I454" s="165"/>
      <c r="J454" s="165"/>
      <c r="K454" s="165"/>
      <c r="L454" s="165"/>
      <c r="N454" s="92"/>
      <c r="Q454" s="197"/>
      <c r="S454" s="226"/>
      <c r="T454" s="226"/>
    </row>
    <row r="455" spans="2:20" x14ac:dyDescent="0.3">
      <c r="B455" s="178"/>
      <c r="C455" s="178"/>
      <c r="D455" s="178"/>
      <c r="E455" s="165"/>
      <c r="F455" s="165"/>
      <c r="G455" s="165"/>
      <c r="H455" s="165"/>
      <c r="I455" s="165"/>
      <c r="J455" s="165"/>
      <c r="K455" s="165"/>
      <c r="L455" s="165"/>
      <c r="N455" s="92"/>
      <c r="Q455" s="197"/>
      <c r="S455" s="226"/>
      <c r="T455" s="226"/>
    </row>
    <row r="456" spans="2:20" x14ac:dyDescent="0.3">
      <c r="B456" s="178"/>
      <c r="C456" s="178"/>
      <c r="D456" s="178"/>
      <c r="E456" s="165"/>
      <c r="F456" s="165"/>
      <c r="G456" s="165"/>
      <c r="H456" s="165"/>
      <c r="I456" s="165"/>
      <c r="J456" s="165"/>
      <c r="K456" s="165"/>
      <c r="L456" s="165"/>
      <c r="N456" s="92"/>
      <c r="Q456" s="197"/>
      <c r="S456" s="226"/>
      <c r="T456" s="226"/>
    </row>
    <row r="457" spans="2:20" x14ac:dyDescent="0.3">
      <c r="B457" s="178"/>
      <c r="C457" s="178"/>
      <c r="D457" s="178"/>
      <c r="E457" s="165"/>
      <c r="F457" s="165"/>
      <c r="G457" s="165"/>
      <c r="H457" s="165"/>
      <c r="I457" s="165"/>
      <c r="J457" s="165"/>
      <c r="K457" s="165"/>
      <c r="L457" s="165"/>
      <c r="N457" s="92"/>
      <c r="Q457" s="197"/>
      <c r="S457" s="226"/>
      <c r="T457" s="226"/>
    </row>
    <row r="458" spans="2:20" x14ac:dyDescent="0.3">
      <c r="B458" s="178"/>
      <c r="C458" s="178"/>
      <c r="D458" s="178"/>
      <c r="E458" s="165"/>
      <c r="F458" s="165"/>
      <c r="G458" s="165"/>
      <c r="H458" s="165"/>
      <c r="I458" s="165"/>
      <c r="J458" s="165"/>
      <c r="K458" s="165"/>
      <c r="L458" s="165"/>
      <c r="N458" s="92"/>
      <c r="Q458" s="198"/>
      <c r="S458" s="226"/>
      <c r="T458" s="226"/>
    </row>
    <row r="459" spans="2:20" x14ac:dyDescent="0.3">
      <c r="B459" s="10"/>
    </row>
    <row r="460" spans="2:20" x14ac:dyDescent="0.3">
      <c r="B460" s="10"/>
    </row>
    <row r="461" spans="2:20" x14ac:dyDescent="0.3">
      <c r="B461" s="145" t="s">
        <v>219</v>
      </c>
      <c r="C461" s="145"/>
      <c r="D461" s="145"/>
      <c r="E461" s="145"/>
      <c r="F461" s="145"/>
      <c r="G461" s="145"/>
      <c r="H461" s="145"/>
      <c r="I461" s="145"/>
      <c r="J461" s="145"/>
      <c r="K461" s="145"/>
      <c r="L461" s="145"/>
      <c r="M461" s="145"/>
      <c r="N461" s="145"/>
    </row>
    <row r="462" spans="2:20" x14ac:dyDescent="0.3">
      <c r="B462" s="10"/>
    </row>
    <row r="463" spans="2:20" ht="15" customHeight="1" x14ac:dyDescent="0.3">
      <c r="C463" s="180" t="s">
        <v>48</v>
      </c>
      <c r="D463" s="181"/>
      <c r="E463" s="181"/>
      <c r="F463" s="181"/>
      <c r="G463" s="181"/>
      <c r="H463" s="181"/>
      <c r="I463" s="181"/>
      <c r="J463" s="181"/>
      <c r="K463" s="181"/>
      <c r="L463" s="181"/>
      <c r="M463" s="181"/>
      <c r="N463" s="182"/>
      <c r="O463" s="3"/>
      <c r="Q463" s="291" t="s">
        <v>19</v>
      </c>
      <c r="S463" s="207" t="s">
        <v>220</v>
      </c>
      <c r="T463" s="208"/>
    </row>
    <row r="464" spans="2:20" ht="66.650000000000006" customHeight="1" x14ac:dyDescent="0.3">
      <c r="B464" s="29" t="s">
        <v>221</v>
      </c>
      <c r="C464" s="183" t="s">
        <v>222</v>
      </c>
      <c r="D464" s="183"/>
      <c r="E464" s="183" t="s">
        <v>223</v>
      </c>
      <c r="F464" s="183"/>
      <c r="G464" s="183" t="s">
        <v>224</v>
      </c>
      <c r="H464" s="183"/>
      <c r="I464" s="183" t="s">
        <v>225</v>
      </c>
      <c r="J464" s="183"/>
      <c r="K464" s="183" t="s">
        <v>226</v>
      </c>
      <c r="L464" s="183"/>
      <c r="M464" s="31" t="s">
        <v>227</v>
      </c>
      <c r="N464" s="31" t="s">
        <v>176</v>
      </c>
      <c r="Q464" s="292"/>
      <c r="S464" s="209"/>
      <c r="T464" s="210"/>
    </row>
    <row r="465" spans="2:20" ht="19" customHeight="1" x14ac:dyDescent="0.25">
      <c r="B465" s="71" t="s">
        <v>228</v>
      </c>
      <c r="C465" s="160">
        <f>C489</f>
        <v>0</v>
      </c>
      <c r="D465" s="160"/>
      <c r="E465" s="160">
        <f>E489</f>
        <v>0</v>
      </c>
      <c r="F465" s="160"/>
      <c r="G465" s="160">
        <f>G489</f>
        <v>0</v>
      </c>
      <c r="H465" s="160"/>
      <c r="I465" s="160">
        <f>I489</f>
        <v>0</v>
      </c>
      <c r="J465" s="160"/>
      <c r="K465" s="160">
        <f>K489</f>
        <v>0</v>
      </c>
      <c r="L465" s="160"/>
      <c r="M465" s="114">
        <f>M489</f>
        <v>0</v>
      </c>
      <c r="N465" s="112">
        <f>SUM(C465:M465)</f>
        <v>0</v>
      </c>
      <c r="Q465" s="292"/>
      <c r="S465" s="209"/>
      <c r="T465" s="210"/>
    </row>
    <row r="466" spans="2:20" ht="27" customHeight="1" x14ac:dyDescent="0.25">
      <c r="B466" s="71" t="s">
        <v>107</v>
      </c>
      <c r="C466" s="159">
        <v>0</v>
      </c>
      <c r="D466" s="159"/>
      <c r="E466" s="160"/>
      <c r="F466" s="160"/>
      <c r="G466" s="179"/>
      <c r="H466" s="179"/>
      <c r="I466" s="160"/>
      <c r="J466" s="160"/>
      <c r="K466" s="160"/>
      <c r="L466" s="160"/>
      <c r="M466" s="113"/>
      <c r="N466" s="112">
        <f>SUM(C466:M466)</f>
        <v>0</v>
      </c>
      <c r="Q466" s="292"/>
      <c r="S466" s="209"/>
      <c r="T466" s="210"/>
    </row>
    <row r="467" spans="2:20" ht="19" customHeight="1" x14ac:dyDescent="0.25">
      <c r="B467" s="71" t="s">
        <v>229</v>
      </c>
      <c r="C467" s="159">
        <v>0</v>
      </c>
      <c r="D467" s="159"/>
      <c r="E467" s="160"/>
      <c r="F467" s="160"/>
      <c r="G467" s="179"/>
      <c r="H467" s="179"/>
      <c r="I467" s="160"/>
      <c r="J467" s="160"/>
      <c r="K467" s="160"/>
      <c r="L467" s="160"/>
      <c r="M467" s="113"/>
      <c r="N467" s="112">
        <f>SUM(C467:M467)</f>
        <v>0</v>
      </c>
      <c r="Q467" s="292"/>
      <c r="S467" s="209"/>
      <c r="T467" s="210"/>
    </row>
    <row r="468" spans="2:20" ht="19" customHeight="1" x14ac:dyDescent="0.25">
      <c r="B468" s="71" t="s">
        <v>80</v>
      </c>
      <c r="C468" s="158"/>
      <c r="D468" s="158"/>
      <c r="E468" s="160">
        <f>$M$74</f>
        <v>0</v>
      </c>
      <c r="F468" s="160"/>
      <c r="G468" s="179"/>
      <c r="H468" s="179"/>
      <c r="I468" s="160"/>
      <c r="J468" s="160"/>
      <c r="K468" s="160"/>
      <c r="L468" s="160"/>
      <c r="M468" s="113"/>
      <c r="N468" s="112">
        <f t="shared" ref="N468:N474" si="6">SUM(D468:M468)</f>
        <v>0</v>
      </c>
      <c r="Q468" s="292"/>
      <c r="S468" s="209"/>
      <c r="T468" s="210"/>
    </row>
    <row r="469" spans="2:20" ht="27.75" customHeight="1" x14ac:dyDescent="0.25">
      <c r="B469" s="71" t="s">
        <v>230</v>
      </c>
      <c r="C469" s="158"/>
      <c r="D469" s="158"/>
      <c r="E469" s="159">
        <v>0</v>
      </c>
      <c r="F469" s="159"/>
      <c r="G469" s="179"/>
      <c r="H469" s="179"/>
      <c r="I469" s="160"/>
      <c r="J469" s="160"/>
      <c r="K469" s="160"/>
      <c r="L469" s="160"/>
      <c r="M469" s="113"/>
      <c r="N469" s="112">
        <f t="shared" si="6"/>
        <v>0</v>
      </c>
      <c r="Q469" s="292"/>
      <c r="S469" s="209"/>
      <c r="T469" s="210"/>
    </row>
    <row r="470" spans="2:20" ht="29.25" customHeight="1" x14ac:dyDescent="0.25">
      <c r="B470" s="71" t="s">
        <v>231</v>
      </c>
      <c r="C470" s="158"/>
      <c r="D470" s="158"/>
      <c r="E470" s="159">
        <v>0</v>
      </c>
      <c r="F470" s="159"/>
      <c r="G470" s="159">
        <v>0</v>
      </c>
      <c r="H470" s="159"/>
      <c r="I470" s="160"/>
      <c r="J470" s="160"/>
      <c r="K470" s="160"/>
      <c r="L470" s="160"/>
      <c r="M470" s="113"/>
      <c r="N470" s="112">
        <f t="shared" si="6"/>
        <v>0</v>
      </c>
      <c r="Q470" s="292"/>
      <c r="S470" s="209"/>
      <c r="T470" s="210"/>
    </row>
    <row r="471" spans="2:20" ht="33" customHeight="1" x14ac:dyDescent="0.25">
      <c r="B471" s="71" t="s">
        <v>232</v>
      </c>
      <c r="C471" s="158"/>
      <c r="D471" s="158"/>
      <c r="E471" s="159">
        <v>0</v>
      </c>
      <c r="F471" s="159"/>
      <c r="G471" s="159">
        <v>0</v>
      </c>
      <c r="H471" s="159"/>
      <c r="I471" s="160"/>
      <c r="J471" s="160"/>
      <c r="K471" s="160"/>
      <c r="L471" s="160"/>
      <c r="M471" s="113"/>
      <c r="N471" s="112">
        <f t="shared" si="6"/>
        <v>0</v>
      </c>
      <c r="Q471" s="292"/>
      <c r="S471" s="209"/>
      <c r="T471" s="210"/>
    </row>
    <row r="472" spans="2:20" ht="19" customHeight="1" x14ac:dyDescent="0.25">
      <c r="B472" s="71" t="s">
        <v>233</v>
      </c>
      <c r="C472" s="158"/>
      <c r="D472" s="158"/>
      <c r="E472" s="160"/>
      <c r="F472" s="160"/>
      <c r="G472" s="179"/>
      <c r="H472" s="179"/>
      <c r="I472" s="159">
        <v>0</v>
      </c>
      <c r="J472" s="159"/>
      <c r="K472" s="159">
        <v>0</v>
      </c>
      <c r="L472" s="159"/>
      <c r="M472" s="113"/>
      <c r="N472" s="112">
        <f t="shared" si="6"/>
        <v>0</v>
      </c>
      <c r="Q472" s="292"/>
      <c r="S472" s="209"/>
      <c r="T472" s="210"/>
    </row>
    <row r="473" spans="2:20" ht="45" customHeight="1" x14ac:dyDescent="0.25">
      <c r="B473" s="71" t="s">
        <v>234</v>
      </c>
      <c r="C473" s="158"/>
      <c r="D473" s="158"/>
      <c r="E473" s="159">
        <v>0</v>
      </c>
      <c r="F473" s="159"/>
      <c r="G473" s="160"/>
      <c r="H473" s="160"/>
      <c r="I473" s="159">
        <v>0</v>
      </c>
      <c r="J473" s="159"/>
      <c r="K473" s="159">
        <v>0</v>
      </c>
      <c r="L473" s="159"/>
      <c r="M473" s="113"/>
      <c r="N473" s="112">
        <f t="shared" si="6"/>
        <v>0</v>
      </c>
      <c r="Q473" s="292"/>
      <c r="S473" s="209"/>
      <c r="T473" s="210"/>
    </row>
    <row r="474" spans="2:20" ht="40.5" customHeight="1" x14ac:dyDescent="0.25">
      <c r="B474" s="71" t="s">
        <v>235</v>
      </c>
      <c r="C474" s="158"/>
      <c r="D474" s="158"/>
      <c r="E474" s="159">
        <v>0</v>
      </c>
      <c r="F474" s="159"/>
      <c r="G474" s="179"/>
      <c r="H474" s="179"/>
      <c r="I474" s="160"/>
      <c r="J474" s="160"/>
      <c r="K474" s="160"/>
      <c r="L474" s="160"/>
      <c r="M474" s="111">
        <v>0</v>
      </c>
      <c r="N474" s="112">
        <f t="shared" si="6"/>
        <v>0</v>
      </c>
      <c r="Q474" s="292"/>
      <c r="S474" s="209"/>
      <c r="T474" s="210"/>
    </row>
    <row r="475" spans="2:20" ht="15" customHeight="1" x14ac:dyDescent="0.3">
      <c r="B475" s="70" t="s">
        <v>236</v>
      </c>
      <c r="C475" s="156">
        <f>SUM(C465:D474)</f>
        <v>0</v>
      </c>
      <c r="D475" s="156"/>
      <c r="E475" s="156">
        <f>SUM(E465:E474)</f>
        <v>0</v>
      </c>
      <c r="F475" s="156"/>
      <c r="G475" s="156">
        <f>SUM(G465:G474)</f>
        <v>0</v>
      </c>
      <c r="H475" s="156"/>
      <c r="I475" s="156">
        <f>SUM(I465:I474)</f>
        <v>0</v>
      </c>
      <c r="J475" s="156"/>
      <c r="K475" s="156">
        <f>SUM(K465:K474)</f>
        <v>0</v>
      </c>
      <c r="L475" s="156"/>
      <c r="M475" s="109">
        <f>SUM(M465:M474)</f>
        <v>0</v>
      </c>
      <c r="N475" s="110">
        <f>SUM(C475:M475)</f>
        <v>0</v>
      </c>
      <c r="Q475" s="292"/>
      <c r="R475" s="27" t="str">
        <f>IF(M108-M117=0,"OK","Current year net assets doesn't equal accumulated funds")</f>
        <v>OK</v>
      </c>
      <c r="S475" s="209"/>
      <c r="T475" s="210"/>
    </row>
    <row r="476" spans="2:20" ht="12.5" x14ac:dyDescent="0.25">
      <c r="B476" s="10"/>
      <c r="Q476" s="292"/>
      <c r="S476" s="209"/>
      <c r="T476" s="210"/>
    </row>
    <row r="477" spans="2:20" x14ac:dyDescent="0.3">
      <c r="C477" s="180" t="s">
        <v>49</v>
      </c>
      <c r="D477" s="181"/>
      <c r="E477" s="181"/>
      <c r="F477" s="181"/>
      <c r="G477" s="181"/>
      <c r="H477" s="181"/>
      <c r="I477" s="181"/>
      <c r="J477" s="181"/>
      <c r="K477" s="181"/>
      <c r="L477" s="181"/>
      <c r="M477" s="181"/>
      <c r="N477" s="182"/>
      <c r="Q477" s="292"/>
      <c r="S477" s="209"/>
      <c r="T477" s="210"/>
    </row>
    <row r="478" spans="2:20" ht="72" customHeight="1" x14ac:dyDescent="0.3">
      <c r="B478" s="29" t="s">
        <v>221</v>
      </c>
      <c r="C478" s="183" t="s">
        <v>222</v>
      </c>
      <c r="D478" s="183"/>
      <c r="E478" s="183" t="s">
        <v>223</v>
      </c>
      <c r="F478" s="183"/>
      <c r="G478" s="183" t="s">
        <v>224</v>
      </c>
      <c r="H478" s="183"/>
      <c r="I478" s="183" t="s">
        <v>225</v>
      </c>
      <c r="J478" s="183"/>
      <c r="K478" s="183" t="s">
        <v>226</v>
      </c>
      <c r="L478" s="183"/>
      <c r="M478" s="31" t="s">
        <v>227</v>
      </c>
      <c r="N478" s="31" t="s">
        <v>176</v>
      </c>
      <c r="Q478" s="292"/>
      <c r="S478" s="209"/>
      <c r="T478" s="210"/>
    </row>
    <row r="479" spans="2:20" ht="19" customHeight="1" x14ac:dyDescent="0.25">
      <c r="B479" s="71" t="s">
        <v>228</v>
      </c>
      <c r="C479" s="159">
        <v>0</v>
      </c>
      <c r="D479" s="159"/>
      <c r="E479" s="159">
        <v>0</v>
      </c>
      <c r="F479" s="159"/>
      <c r="G479" s="159">
        <v>0</v>
      </c>
      <c r="H479" s="159"/>
      <c r="I479" s="159">
        <v>0</v>
      </c>
      <c r="J479" s="159"/>
      <c r="K479" s="159">
        <v>0</v>
      </c>
      <c r="L479" s="159"/>
      <c r="M479" s="111">
        <v>0</v>
      </c>
      <c r="N479" s="112">
        <f>SUM(C479:M479)</f>
        <v>0</v>
      </c>
      <c r="Q479" s="292"/>
      <c r="S479" s="209"/>
      <c r="T479" s="210"/>
    </row>
    <row r="480" spans="2:20" ht="26.15" customHeight="1" x14ac:dyDescent="0.25">
      <c r="B480" s="71" t="s">
        <v>107</v>
      </c>
      <c r="C480" s="159">
        <v>0</v>
      </c>
      <c r="D480" s="159"/>
      <c r="E480" s="160"/>
      <c r="F480" s="160"/>
      <c r="G480" s="179"/>
      <c r="H480" s="179"/>
      <c r="I480" s="160"/>
      <c r="J480" s="160"/>
      <c r="K480" s="160"/>
      <c r="L480" s="160"/>
      <c r="M480" s="113"/>
      <c r="N480" s="112">
        <f>SUM(C480:M480)</f>
        <v>0</v>
      </c>
      <c r="Q480" s="292"/>
      <c r="S480" s="209"/>
      <c r="T480" s="210"/>
    </row>
    <row r="481" spans="2:20" ht="19" customHeight="1" x14ac:dyDescent="0.25">
      <c r="B481" s="71" t="s">
        <v>229</v>
      </c>
      <c r="C481" s="159">
        <v>0</v>
      </c>
      <c r="D481" s="159"/>
      <c r="E481" s="160"/>
      <c r="F481" s="160"/>
      <c r="G481" s="179"/>
      <c r="H481" s="179"/>
      <c r="I481" s="160"/>
      <c r="J481" s="160"/>
      <c r="K481" s="160"/>
      <c r="L481" s="160"/>
      <c r="M481" s="113"/>
      <c r="N481" s="112">
        <f>SUM(C481:M481)</f>
        <v>0</v>
      </c>
      <c r="Q481" s="292"/>
      <c r="S481" s="209"/>
      <c r="T481" s="210"/>
    </row>
    <row r="482" spans="2:20" ht="12.5" x14ac:dyDescent="0.25">
      <c r="B482" s="71" t="s">
        <v>80</v>
      </c>
      <c r="C482" s="158"/>
      <c r="D482" s="158"/>
      <c r="E482" s="160">
        <f>$N$74</f>
        <v>0</v>
      </c>
      <c r="F482" s="160"/>
      <c r="G482" s="179"/>
      <c r="H482" s="179"/>
      <c r="I482" s="160"/>
      <c r="J482" s="160"/>
      <c r="K482" s="160"/>
      <c r="L482" s="160"/>
      <c r="M482" s="113"/>
      <c r="N482" s="112">
        <f t="shared" ref="N482:N488" si="7">SUM(D482:M482)</f>
        <v>0</v>
      </c>
      <c r="Q482" s="292"/>
      <c r="S482" s="209"/>
      <c r="T482" s="210"/>
    </row>
    <row r="483" spans="2:20" ht="27" customHeight="1" x14ac:dyDescent="0.25">
      <c r="B483" s="71" t="s">
        <v>230</v>
      </c>
      <c r="C483" s="158"/>
      <c r="D483" s="158"/>
      <c r="E483" s="159">
        <v>0</v>
      </c>
      <c r="F483" s="159"/>
      <c r="G483" s="179"/>
      <c r="H483" s="179"/>
      <c r="I483" s="160"/>
      <c r="J483" s="160"/>
      <c r="K483" s="160"/>
      <c r="L483" s="160"/>
      <c r="M483" s="113"/>
      <c r="N483" s="112">
        <f t="shared" si="7"/>
        <v>0</v>
      </c>
      <c r="Q483" s="292"/>
      <c r="S483" s="209"/>
      <c r="T483" s="210"/>
    </row>
    <row r="484" spans="2:20" ht="27" customHeight="1" x14ac:dyDescent="0.25">
      <c r="B484" s="71" t="s">
        <v>231</v>
      </c>
      <c r="C484" s="158"/>
      <c r="D484" s="158"/>
      <c r="E484" s="159">
        <v>0</v>
      </c>
      <c r="F484" s="159"/>
      <c r="G484" s="159">
        <v>0</v>
      </c>
      <c r="H484" s="159"/>
      <c r="I484" s="160"/>
      <c r="J484" s="160"/>
      <c r="K484" s="160"/>
      <c r="L484" s="160"/>
      <c r="M484" s="113"/>
      <c r="N484" s="112">
        <f t="shared" si="7"/>
        <v>0</v>
      </c>
      <c r="Q484" s="292"/>
      <c r="S484" s="209"/>
      <c r="T484" s="210"/>
    </row>
    <row r="485" spans="2:20" ht="30" customHeight="1" x14ac:dyDescent="0.25">
      <c r="B485" s="71" t="s">
        <v>232</v>
      </c>
      <c r="C485" s="158"/>
      <c r="D485" s="158"/>
      <c r="E485" s="159">
        <v>0</v>
      </c>
      <c r="F485" s="159"/>
      <c r="G485" s="159">
        <v>0</v>
      </c>
      <c r="H485" s="159"/>
      <c r="I485" s="160"/>
      <c r="J485" s="160"/>
      <c r="K485" s="160"/>
      <c r="L485" s="160"/>
      <c r="M485" s="113"/>
      <c r="N485" s="112">
        <f t="shared" si="7"/>
        <v>0</v>
      </c>
      <c r="Q485" s="292"/>
      <c r="S485" s="209"/>
      <c r="T485" s="210"/>
    </row>
    <row r="486" spans="2:20" ht="19" customHeight="1" x14ac:dyDescent="0.25">
      <c r="B486" s="71" t="s">
        <v>233</v>
      </c>
      <c r="C486" s="158"/>
      <c r="D486" s="158"/>
      <c r="E486" s="160"/>
      <c r="F486" s="160"/>
      <c r="G486" s="179"/>
      <c r="H486" s="179"/>
      <c r="I486" s="159">
        <v>0</v>
      </c>
      <c r="J486" s="159"/>
      <c r="K486" s="159">
        <v>0</v>
      </c>
      <c r="L486" s="159"/>
      <c r="M486" s="113"/>
      <c r="N486" s="112">
        <f t="shared" si="7"/>
        <v>0</v>
      </c>
      <c r="Q486" s="292"/>
      <c r="S486" s="209"/>
      <c r="T486" s="210"/>
    </row>
    <row r="487" spans="2:20" ht="39" customHeight="1" x14ac:dyDescent="0.25">
      <c r="B487" s="71" t="s">
        <v>234</v>
      </c>
      <c r="C487" s="158"/>
      <c r="D487" s="158"/>
      <c r="E487" s="159">
        <v>0</v>
      </c>
      <c r="F487" s="159"/>
      <c r="G487" s="160"/>
      <c r="H487" s="160"/>
      <c r="I487" s="159">
        <v>0</v>
      </c>
      <c r="J487" s="159"/>
      <c r="K487" s="159">
        <v>0</v>
      </c>
      <c r="L487" s="159"/>
      <c r="M487" s="113"/>
      <c r="N487" s="112">
        <f t="shared" si="7"/>
        <v>0</v>
      </c>
      <c r="Q487" s="292"/>
      <c r="S487" s="209"/>
      <c r="T487" s="210"/>
    </row>
    <row r="488" spans="2:20" ht="42.65" customHeight="1" x14ac:dyDescent="0.25">
      <c r="B488" s="71" t="s">
        <v>235</v>
      </c>
      <c r="C488" s="158"/>
      <c r="D488" s="158"/>
      <c r="E488" s="159">
        <v>0</v>
      </c>
      <c r="F488" s="159"/>
      <c r="G488" s="179"/>
      <c r="H488" s="179"/>
      <c r="I488" s="160"/>
      <c r="J488" s="160"/>
      <c r="K488" s="160"/>
      <c r="L488" s="160"/>
      <c r="M488" s="111">
        <v>0</v>
      </c>
      <c r="N488" s="112">
        <f t="shared" si="7"/>
        <v>0</v>
      </c>
      <c r="Q488" s="292"/>
      <c r="S488" s="209"/>
      <c r="T488" s="210"/>
    </row>
    <row r="489" spans="2:20" x14ac:dyDescent="0.3">
      <c r="B489" s="70" t="s">
        <v>236</v>
      </c>
      <c r="C489" s="156">
        <f>SUM(C479:D488)</f>
        <v>0</v>
      </c>
      <c r="D489" s="156"/>
      <c r="E489" s="156">
        <f>SUM(E479:E488)</f>
        <v>0</v>
      </c>
      <c r="F489" s="156"/>
      <c r="G489" s="156">
        <f>SUM(G479:G488)</f>
        <v>0</v>
      </c>
      <c r="H489" s="156"/>
      <c r="I489" s="156">
        <f>SUM(I479:I488)</f>
        <v>0</v>
      </c>
      <c r="J489" s="156"/>
      <c r="K489" s="156">
        <f>SUM(K479:K488)</f>
        <v>0</v>
      </c>
      <c r="L489" s="156"/>
      <c r="M489" s="109">
        <f>SUM(M479:M488)</f>
        <v>0</v>
      </c>
      <c r="N489" s="110">
        <f>SUM(C489:M489)</f>
        <v>0</v>
      </c>
      <c r="Q489" s="293"/>
      <c r="R489" s="27" t="str">
        <f>IF(N108-N117=0,"OK","Last year net assets doesn't equal accumulated funds")</f>
        <v>OK</v>
      </c>
      <c r="S489" s="211"/>
      <c r="T489" s="212"/>
    </row>
    <row r="490" spans="2:20" x14ac:dyDescent="0.3">
      <c r="B490" s="10"/>
    </row>
    <row r="491" spans="2:20" x14ac:dyDescent="0.3">
      <c r="B491" s="28" t="s">
        <v>237</v>
      </c>
    </row>
    <row r="492" spans="2:20" ht="12.75" customHeight="1" x14ac:dyDescent="0.3">
      <c r="M492" s="30" t="s">
        <v>48</v>
      </c>
      <c r="N492" s="30" t="s">
        <v>49</v>
      </c>
    </row>
    <row r="493" spans="2:20" x14ac:dyDescent="0.3">
      <c r="B493" s="166" t="s">
        <v>118</v>
      </c>
      <c r="C493" s="166"/>
      <c r="D493" s="164" t="s">
        <v>238</v>
      </c>
      <c r="E493" s="164"/>
      <c r="F493" s="164"/>
      <c r="G493" s="164"/>
      <c r="H493" s="164"/>
      <c r="I493" s="164"/>
      <c r="J493" s="164"/>
      <c r="K493" s="164"/>
      <c r="L493" s="164"/>
      <c r="M493" s="30" t="s">
        <v>60</v>
      </c>
      <c r="N493" s="30" t="s">
        <v>60</v>
      </c>
      <c r="Q493" s="196" t="s">
        <v>165</v>
      </c>
      <c r="S493" s="207" t="s">
        <v>239</v>
      </c>
      <c r="T493" s="208"/>
    </row>
    <row r="494" spans="2:20" ht="12.5" x14ac:dyDescent="0.25">
      <c r="B494" s="178"/>
      <c r="C494" s="178"/>
      <c r="D494" s="177"/>
      <c r="E494" s="177"/>
      <c r="F494" s="177"/>
      <c r="G494" s="177"/>
      <c r="H494" s="177"/>
      <c r="I494" s="177"/>
      <c r="J494" s="177"/>
      <c r="K494" s="177"/>
      <c r="L494" s="177"/>
      <c r="M494" s="117"/>
      <c r="N494" s="117"/>
      <c r="Q494" s="197"/>
      <c r="S494" s="209"/>
      <c r="T494" s="210"/>
    </row>
    <row r="495" spans="2:20" ht="12.5" x14ac:dyDescent="0.25">
      <c r="B495" s="178"/>
      <c r="C495" s="178"/>
      <c r="D495" s="177"/>
      <c r="E495" s="177"/>
      <c r="F495" s="177"/>
      <c r="G495" s="177"/>
      <c r="H495" s="177"/>
      <c r="I495" s="177"/>
      <c r="J495" s="177"/>
      <c r="K495" s="177"/>
      <c r="L495" s="177"/>
      <c r="M495" s="117"/>
      <c r="N495" s="117"/>
      <c r="Q495" s="197"/>
      <c r="S495" s="209"/>
      <c r="T495" s="210"/>
    </row>
    <row r="496" spans="2:20" ht="12.5" x14ac:dyDescent="0.25">
      <c r="B496" s="178"/>
      <c r="C496" s="178"/>
      <c r="D496" s="177"/>
      <c r="E496" s="177"/>
      <c r="F496" s="177"/>
      <c r="G496" s="177"/>
      <c r="H496" s="177"/>
      <c r="I496" s="177"/>
      <c r="J496" s="177"/>
      <c r="K496" s="177"/>
      <c r="L496" s="177"/>
      <c r="M496" s="117"/>
      <c r="N496" s="117"/>
      <c r="Q496" s="197"/>
      <c r="S496" s="209"/>
      <c r="T496" s="210"/>
    </row>
    <row r="497" spans="2:20" ht="12.5" x14ac:dyDescent="0.25">
      <c r="B497" s="178"/>
      <c r="C497" s="178"/>
      <c r="D497" s="177"/>
      <c r="E497" s="177"/>
      <c r="F497" s="177"/>
      <c r="G497" s="177"/>
      <c r="H497" s="177"/>
      <c r="I497" s="177"/>
      <c r="J497" s="177"/>
      <c r="K497" s="177"/>
      <c r="L497" s="177"/>
      <c r="M497" s="117"/>
      <c r="N497" s="117"/>
      <c r="Q497" s="197"/>
      <c r="S497" s="209"/>
      <c r="T497" s="210"/>
    </row>
    <row r="498" spans="2:20" ht="12.5" x14ac:dyDescent="0.25">
      <c r="B498" s="178"/>
      <c r="C498" s="178"/>
      <c r="D498" s="177"/>
      <c r="E498" s="177"/>
      <c r="F498" s="177"/>
      <c r="G498" s="177"/>
      <c r="H498" s="177"/>
      <c r="I498" s="177"/>
      <c r="J498" s="177"/>
      <c r="K498" s="177"/>
      <c r="L498" s="177"/>
      <c r="M498" s="117"/>
      <c r="N498" s="117"/>
      <c r="Q498" s="197"/>
      <c r="S498" s="209"/>
      <c r="T498" s="210"/>
    </row>
    <row r="499" spans="2:20" x14ac:dyDescent="0.3">
      <c r="C499" s="28"/>
      <c r="D499" s="173" t="s">
        <v>176</v>
      </c>
      <c r="E499" s="174"/>
      <c r="F499" s="174"/>
      <c r="G499" s="174"/>
      <c r="H499" s="174"/>
      <c r="I499" s="174"/>
      <c r="J499" s="174"/>
      <c r="K499" s="174"/>
      <c r="L499" s="175"/>
      <c r="M499" s="110">
        <f>SUM(M493:M498)</f>
        <v>0</v>
      </c>
      <c r="N499" s="110">
        <f>SUM(N493:N498)</f>
        <v>0</v>
      </c>
      <c r="Q499" s="198"/>
      <c r="R499" s="27" t="str">
        <f>IF(M499-(G475)=0,IF(N499-(G489)=0,"OK","Breakdown of last year does not equal above"),"Breakdown current year does not equal above")</f>
        <v>OK</v>
      </c>
      <c r="S499" s="211"/>
      <c r="T499" s="212"/>
    </row>
    <row r="500" spans="2:20" x14ac:dyDescent="0.3">
      <c r="B500" s="10"/>
    </row>
    <row r="501" spans="2:20" x14ac:dyDescent="0.3">
      <c r="B501" s="10"/>
      <c r="R501" s="84"/>
    </row>
    <row r="502" spans="2:20" x14ac:dyDescent="0.3">
      <c r="B502" s="10"/>
    </row>
    <row r="503" spans="2:20" x14ac:dyDescent="0.3">
      <c r="B503" s="145" t="s">
        <v>240</v>
      </c>
      <c r="C503" s="145"/>
      <c r="D503" s="145"/>
      <c r="E503" s="145"/>
      <c r="F503" s="145"/>
      <c r="G503" s="145"/>
      <c r="H503" s="145"/>
      <c r="I503" s="145"/>
      <c r="J503" s="145"/>
      <c r="K503" s="145"/>
      <c r="L503" s="145"/>
      <c r="M503" s="145"/>
      <c r="N503" s="145"/>
    </row>
    <row r="504" spans="2:20" x14ac:dyDescent="0.3">
      <c r="B504" s="10"/>
    </row>
    <row r="505" spans="2:20" x14ac:dyDescent="0.3">
      <c r="B505" s="10"/>
      <c r="M505" s="30" t="s">
        <v>48</v>
      </c>
      <c r="N505" s="30" t="s">
        <v>49</v>
      </c>
      <c r="Q505" s="196" t="s">
        <v>165</v>
      </c>
      <c r="S505" s="207" t="s">
        <v>241</v>
      </c>
      <c r="T505" s="208"/>
    </row>
    <row r="506" spans="2:20" x14ac:dyDescent="0.3">
      <c r="B506" s="166" t="s">
        <v>242</v>
      </c>
      <c r="C506" s="166"/>
      <c r="D506" s="164" t="s">
        <v>243</v>
      </c>
      <c r="E506" s="164"/>
      <c r="F506" s="164"/>
      <c r="G506" s="164"/>
      <c r="H506" s="164"/>
      <c r="I506" s="164"/>
      <c r="J506" s="164"/>
      <c r="K506" s="164"/>
      <c r="L506" s="176"/>
      <c r="M506" s="30" t="s">
        <v>60</v>
      </c>
      <c r="N506" s="30" t="s">
        <v>60</v>
      </c>
      <c r="Q506" s="197"/>
      <c r="S506" s="209"/>
      <c r="T506" s="210"/>
    </row>
    <row r="507" spans="2:20" ht="12.5" x14ac:dyDescent="0.25">
      <c r="B507" s="202" t="s">
        <v>244</v>
      </c>
      <c r="C507" s="202"/>
      <c r="D507" s="165"/>
      <c r="E507" s="165"/>
      <c r="F507" s="165"/>
      <c r="G507" s="165"/>
      <c r="H507" s="165"/>
      <c r="I507" s="165"/>
      <c r="J507" s="165"/>
      <c r="K507" s="165"/>
      <c r="L507" s="165"/>
      <c r="M507" s="117"/>
      <c r="N507" s="117"/>
      <c r="Q507" s="197"/>
      <c r="S507" s="209"/>
      <c r="T507" s="210"/>
    </row>
    <row r="508" spans="2:20" ht="12.5" x14ac:dyDescent="0.25">
      <c r="B508" s="202"/>
      <c r="C508" s="202"/>
      <c r="D508" s="165"/>
      <c r="E508" s="165"/>
      <c r="F508" s="165"/>
      <c r="G508" s="165"/>
      <c r="H508" s="165"/>
      <c r="I508" s="165"/>
      <c r="J508" s="165"/>
      <c r="K508" s="165"/>
      <c r="L508" s="165"/>
      <c r="M508" s="117"/>
      <c r="N508" s="117"/>
      <c r="Q508" s="197"/>
      <c r="S508" s="209"/>
      <c r="T508" s="210"/>
    </row>
    <row r="509" spans="2:20" ht="12.5" x14ac:dyDescent="0.25">
      <c r="B509" s="202"/>
      <c r="C509" s="202"/>
      <c r="D509" s="165"/>
      <c r="E509" s="165"/>
      <c r="F509" s="165"/>
      <c r="G509" s="165"/>
      <c r="H509" s="165"/>
      <c r="I509" s="165"/>
      <c r="J509" s="165"/>
      <c r="K509" s="165"/>
      <c r="L509" s="165"/>
      <c r="M509" s="117"/>
      <c r="N509" s="117"/>
      <c r="Q509" s="197"/>
      <c r="S509" s="209"/>
      <c r="T509" s="210"/>
    </row>
    <row r="510" spans="2:20" ht="12.5" x14ac:dyDescent="0.25">
      <c r="B510" s="202" t="s">
        <v>245</v>
      </c>
      <c r="C510" s="202"/>
      <c r="D510" s="165"/>
      <c r="E510" s="165"/>
      <c r="F510" s="165"/>
      <c r="G510" s="165"/>
      <c r="H510" s="165"/>
      <c r="I510" s="165"/>
      <c r="J510" s="165"/>
      <c r="K510" s="165"/>
      <c r="L510" s="165"/>
      <c r="M510" s="117"/>
      <c r="N510" s="117"/>
      <c r="Q510" s="197"/>
      <c r="S510" s="209"/>
      <c r="T510" s="210"/>
    </row>
    <row r="511" spans="2:20" ht="12.5" x14ac:dyDescent="0.25">
      <c r="B511" s="202"/>
      <c r="C511" s="202"/>
      <c r="D511" s="165"/>
      <c r="E511" s="165"/>
      <c r="F511" s="165"/>
      <c r="G511" s="165"/>
      <c r="H511" s="165"/>
      <c r="I511" s="165"/>
      <c r="J511" s="165"/>
      <c r="K511" s="165"/>
      <c r="L511" s="165"/>
      <c r="M511" s="117"/>
      <c r="N511" s="117"/>
      <c r="Q511" s="197"/>
      <c r="S511" s="209"/>
      <c r="T511" s="210"/>
    </row>
    <row r="512" spans="2:20" ht="12.5" x14ac:dyDescent="0.25">
      <c r="B512" s="202"/>
      <c r="C512" s="202"/>
      <c r="D512" s="165"/>
      <c r="E512" s="165"/>
      <c r="F512" s="165"/>
      <c r="G512" s="165"/>
      <c r="H512" s="165"/>
      <c r="I512" s="165"/>
      <c r="J512" s="165"/>
      <c r="K512" s="165"/>
      <c r="L512" s="165"/>
      <c r="M512" s="117"/>
      <c r="N512" s="117"/>
      <c r="Q512" s="197"/>
      <c r="S512" s="209"/>
      <c r="T512" s="210"/>
    </row>
    <row r="513" spans="2:20" ht="12.65" customHeight="1" x14ac:dyDescent="0.25">
      <c r="B513" s="167" t="s">
        <v>246</v>
      </c>
      <c r="C513" s="168"/>
      <c r="D513" s="165"/>
      <c r="E513" s="165"/>
      <c r="F513" s="165"/>
      <c r="G513" s="165"/>
      <c r="H513" s="165"/>
      <c r="I513" s="165"/>
      <c r="J513" s="165"/>
      <c r="K513" s="165"/>
      <c r="L513" s="165"/>
      <c r="M513" s="117"/>
      <c r="N513" s="117"/>
      <c r="Q513" s="197"/>
      <c r="S513" s="209"/>
      <c r="T513" s="210"/>
    </row>
    <row r="514" spans="2:20" ht="12.5" x14ac:dyDescent="0.25">
      <c r="B514" s="169"/>
      <c r="C514" s="170"/>
      <c r="D514" s="165"/>
      <c r="E514" s="165"/>
      <c r="F514" s="165"/>
      <c r="G514" s="165"/>
      <c r="H514" s="165"/>
      <c r="I514" s="165"/>
      <c r="J514" s="165"/>
      <c r="K514" s="165"/>
      <c r="L514" s="165"/>
      <c r="M514" s="117"/>
      <c r="N514" s="117"/>
      <c r="Q514" s="197"/>
      <c r="S514" s="209"/>
      <c r="T514" s="210"/>
    </row>
    <row r="515" spans="2:20" ht="12.5" x14ac:dyDescent="0.25">
      <c r="B515" s="171"/>
      <c r="C515" s="172"/>
      <c r="D515" s="223"/>
      <c r="E515" s="224"/>
      <c r="F515" s="224"/>
      <c r="G515" s="224"/>
      <c r="H515" s="224"/>
      <c r="I515" s="224"/>
      <c r="J515" s="224"/>
      <c r="K515" s="224"/>
      <c r="L515" s="225"/>
      <c r="M515" s="117"/>
      <c r="N515" s="117"/>
      <c r="Q515" s="197"/>
      <c r="S515" s="209"/>
      <c r="T515" s="210"/>
    </row>
    <row r="516" spans="2:20" x14ac:dyDescent="0.3">
      <c r="B516" s="9"/>
      <c r="C516" s="9"/>
      <c r="D516" s="173" t="s">
        <v>176</v>
      </c>
      <c r="E516" s="174"/>
      <c r="F516" s="174"/>
      <c r="G516" s="174"/>
      <c r="H516" s="174"/>
      <c r="I516" s="174"/>
      <c r="J516" s="174"/>
      <c r="K516" s="174"/>
      <c r="L516" s="175"/>
      <c r="M516" s="110">
        <f>SUM(M507:M515)</f>
        <v>0</v>
      </c>
      <c r="N516" s="110">
        <f>SUM(N507:N515)</f>
        <v>0</v>
      </c>
      <c r="Q516" s="198"/>
      <c r="S516" s="209"/>
      <c r="T516" s="210"/>
    </row>
    <row r="517" spans="2:20" ht="12.5" x14ac:dyDescent="0.25">
      <c r="B517" s="10"/>
      <c r="Q517" s="87"/>
      <c r="S517" s="209"/>
      <c r="T517" s="210"/>
    </row>
    <row r="518" spans="2:20" s="35" customFormat="1" x14ac:dyDescent="0.3">
      <c r="B518" s="161" t="s">
        <v>247</v>
      </c>
      <c r="C518" s="161"/>
      <c r="D518" s="161"/>
      <c r="E518" s="161"/>
      <c r="F518" s="161"/>
      <c r="G518" s="161"/>
      <c r="H518" s="161"/>
      <c r="I518" s="161"/>
      <c r="J518" s="161"/>
      <c r="K518" s="161"/>
      <c r="L518" s="161"/>
      <c r="M518" s="161"/>
      <c r="N518" s="161"/>
      <c r="P518" s="58"/>
      <c r="Q518" s="87"/>
      <c r="S518" s="209"/>
      <c r="T518" s="210"/>
    </row>
    <row r="519" spans="2:20" ht="12.5" x14ac:dyDescent="0.25">
      <c r="B519" s="10"/>
      <c r="Q519" s="87"/>
      <c r="S519" s="209"/>
      <c r="T519" s="210"/>
    </row>
    <row r="520" spans="2:20" x14ac:dyDescent="0.25">
      <c r="B520" s="28" t="s">
        <v>248</v>
      </c>
      <c r="Q520" s="313" t="s">
        <v>249</v>
      </c>
      <c r="S520" s="209"/>
      <c r="T520" s="210"/>
    </row>
    <row r="521" spans="2:20" ht="13" customHeight="1" x14ac:dyDescent="0.25">
      <c r="B521" s="162" t="s">
        <v>250</v>
      </c>
      <c r="C521" s="162"/>
      <c r="D521" s="162"/>
      <c r="E521" s="162"/>
      <c r="F521" s="162"/>
      <c r="G521" s="162"/>
      <c r="H521" s="162"/>
      <c r="I521" s="162"/>
      <c r="J521" s="162"/>
      <c r="K521" s="162"/>
      <c r="L521" s="162"/>
      <c r="M521" s="162"/>
      <c r="N521" s="162"/>
      <c r="Q521" s="314"/>
      <c r="S521" s="211"/>
      <c r="T521" s="212"/>
    </row>
    <row r="522" spans="2:20" x14ac:dyDescent="0.3">
      <c r="B522" s="10"/>
    </row>
    <row r="523" spans="2:20" x14ac:dyDescent="0.3">
      <c r="B523" s="10"/>
    </row>
    <row r="524" spans="2:20" ht="13" customHeight="1" x14ac:dyDescent="0.3">
      <c r="B524" s="10"/>
      <c r="M524" s="30" t="s">
        <v>48</v>
      </c>
      <c r="N524" s="30" t="s">
        <v>49</v>
      </c>
      <c r="Q524" s="196" t="s">
        <v>165</v>
      </c>
      <c r="S524" s="207" t="s">
        <v>251</v>
      </c>
      <c r="T524" s="208"/>
    </row>
    <row r="525" spans="2:20" x14ac:dyDescent="0.3">
      <c r="B525" s="166" t="s">
        <v>252</v>
      </c>
      <c r="C525" s="166"/>
      <c r="D525" s="164" t="s">
        <v>253</v>
      </c>
      <c r="E525" s="164"/>
      <c r="F525" s="164"/>
      <c r="G525" s="164"/>
      <c r="H525" s="164"/>
      <c r="I525" s="164"/>
      <c r="J525" s="164"/>
      <c r="K525" s="164"/>
      <c r="L525" s="164"/>
      <c r="M525" s="30" t="s">
        <v>60</v>
      </c>
      <c r="N525" s="30" t="s">
        <v>60</v>
      </c>
      <c r="Q525" s="197"/>
      <c r="S525" s="209"/>
      <c r="T525" s="210"/>
    </row>
    <row r="526" spans="2:20" ht="12.5" x14ac:dyDescent="0.25">
      <c r="B526" s="167" t="s">
        <v>254</v>
      </c>
      <c r="C526" s="168"/>
      <c r="D526" s="165"/>
      <c r="E526" s="165"/>
      <c r="F526" s="165"/>
      <c r="G526" s="165"/>
      <c r="H526" s="165"/>
      <c r="I526" s="165"/>
      <c r="J526" s="165"/>
      <c r="K526" s="165"/>
      <c r="L526" s="165"/>
      <c r="M526" s="117"/>
      <c r="N526" s="117"/>
      <c r="Q526" s="197"/>
      <c r="S526" s="209"/>
      <c r="T526" s="210"/>
    </row>
    <row r="527" spans="2:20" ht="12.5" x14ac:dyDescent="0.25">
      <c r="B527" s="169"/>
      <c r="C527" s="170"/>
      <c r="D527" s="165"/>
      <c r="E527" s="165"/>
      <c r="F527" s="165"/>
      <c r="G527" s="165"/>
      <c r="H527" s="165"/>
      <c r="I527" s="165"/>
      <c r="J527" s="165"/>
      <c r="K527" s="165"/>
      <c r="L527" s="165"/>
      <c r="M527" s="117"/>
      <c r="N527" s="117"/>
      <c r="Q527" s="197"/>
      <c r="S527" s="209"/>
      <c r="T527" s="210"/>
    </row>
    <row r="528" spans="2:20" ht="12.5" x14ac:dyDescent="0.25">
      <c r="B528" s="171"/>
      <c r="C528" s="172"/>
      <c r="D528" s="165"/>
      <c r="E528" s="165"/>
      <c r="F528" s="165"/>
      <c r="G528" s="165"/>
      <c r="H528" s="165"/>
      <c r="I528" s="165"/>
      <c r="J528" s="165"/>
      <c r="K528" s="165"/>
      <c r="L528" s="165"/>
      <c r="M528" s="117"/>
      <c r="N528" s="117"/>
      <c r="Q528" s="197"/>
      <c r="S528" s="209"/>
      <c r="T528" s="210"/>
    </row>
    <row r="529" spans="2:20" ht="12.5" x14ac:dyDescent="0.25">
      <c r="B529" s="202" t="s">
        <v>255</v>
      </c>
      <c r="C529" s="202"/>
      <c r="D529" s="165"/>
      <c r="E529" s="165"/>
      <c r="F529" s="165"/>
      <c r="G529" s="165"/>
      <c r="H529" s="165"/>
      <c r="I529" s="165"/>
      <c r="J529" s="165"/>
      <c r="K529" s="165"/>
      <c r="L529" s="165"/>
      <c r="M529" s="117"/>
      <c r="N529" s="117"/>
      <c r="Q529" s="197"/>
      <c r="S529" s="209"/>
      <c r="T529" s="210"/>
    </row>
    <row r="530" spans="2:20" ht="12.5" x14ac:dyDescent="0.25">
      <c r="B530" s="202"/>
      <c r="C530" s="202"/>
      <c r="D530" s="165"/>
      <c r="E530" s="165"/>
      <c r="F530" s="165"/>
      <c r="G530" s="165"/>
      <c r="H530" s="165"/>
      <c r="I530" s="165"/>
      <c r="J530" s="165"/>
      <c r="K530" s="165"/>
      <c r="L530" s="165"/>
      <c r="M530" s="117"/>
      <c r="N530" s="117"/>
      <c r="Q530" s="197"/>
      <c r="S530" s="209"/>
      <c r="T530" s="210"/>
    </row>
    <row r="531" spans="2:20" ht="12.5" x14ac:dyDescent="0.25">
      <c r="B531" s="202"/>
      <c r="C531" s="202"/>
      <c r="D531" s="165"/>
      <c r="E531" s="165"/>
      <c r="F531" s="165"/>
      <c r="G531" s="165"/>
      <c r="H531" s="165"/>
      <c r="I531" s="165"/>
      <c r="J531" s="165"/>
      <c r="K531" s="165"/>
      <c r="L531" s="165"/>
      <c r="M531" s="117"/>
      <c r="N531" s="117"/>
      <c r="Q531" s="197"/>
      <c r="S531" s="209"/>
      <c r="T531" s="210"/>
    </row>
    <row r="532" spans="2:20" x14ac:dyDescent="0.3">
      <c r="B532" s="15"/>
      <c r="C532" s="15"/>
      <c r="D532" s="173" t="s">
        <v>176</v>
      </c>
      <c r="E532" s="174"/>
      <c r="F532" s="174"/>
      <c r="G532" s="174"/>
      <c r="H532" s="174"/>
      <c r="I532" s="174"/>
      <c r="J532" s="174"/>
      <c r="K532" s="174"/>
      <c r="L532" s="175"/>
      <c r="M532" s="110">
        <f>SUM(M526:M531)</f>
        <v>0</v>
      </c>
      <c r="N532" s="110">
        <f>SUM(N526:N531)</f>
        <v>0</v>
      </c>
      <c r="Q532" s="198"/>
      <c r="S532" s="209"/>
      <c r="T532" s="210"/>
    </row>
    <row r="533" spans="2:20" ht="12.5" x14ac:dyDescent="0.25">
      <c r="B533" s="10"/>
      <c r="Q533" s="87"/>
      <c r="S533" s="209"/>
      <c r="T533" s="210"/>
    </row>
    <row r="534" spans="2:20" s="35" customFormat="1" x14ac:dyDescent="0.3">
      <c r="B534" s="161" t="s">
        <v>247</v>
      </c>
      <c r="C534" s="161"/>
      <c r="D534" s="161"/>
      <c r="E534" s="161"/>
      <c r="F534" s="161"/>
      <c r="G534" s="161"/>
      <c r="H534" s="161"/>
      <c r="I534" s="161"/>
      <c r="J534" s="161"/>
      <c r="K534" s="161"/>
      <c r="L534" s="161"/>
      <c r="M534" s="161"/>
      <c r="N534" s="161"/>
      <c r="P534" s="58"/>
      <c r="Q534" s="87"/>
      <c r="S534" s="209"/>
      <c r="T534" s="210"/>
    </row>
    <row r="535" spans="2:20" ht="12.5" x14ac:dyDescent="0.25">
      <c r="B535" s="10"/>
      <c r="Q535" s="87"/>
      <c r="S535" s="209"/>
      <c r="T535" s="210"/>
    </row>
    <row r="536" spans="2:20" x14ac:dyDescent="0.25">
      <c r="B536" s="28" t="s">
        <v>256</v>
      </c>
      <c r="Q536" s="313" t="s">
        <v>249</v>
      </c>
      <c r="S536" s="209"/>
      <c r="T536" s="210"/>
    </row>
    <row r="537" spans="2:20" ht="13" customHeight="1" x14ac:dyDescent="0.25">
      <c r="B537" s="163" t="s">
        <v>257</v>
      </c>
      <c r="C537" s="163"/>
      <c r="D537" s="163"/>
      <c r="E537" s="163"/>
      <c r="F537" s="163"/>
      <c r="G537" s="163"/>
      <c r="H537" s="163"/>
      <c r="I537" s="163"/>
      <c r="J537" s="163"/>
      <c r="K537" s="163"/>
      <c r="L537" s="163"/>
      <c r="M537" s="163"/>
      <c r="N537" s="163"/>
      <c r="Q537" s="314"/>
      <c r="S537" s="211"/>
      <c r="T537" s="212"/>
    </row>
    <row r="538" spans="2:20" x14ac:dyDescent="0.3">
      <c r="B538" s="10"/>
    </row>
    <row r="539" spans="2:20" x14ac:dyDescent="0.3">
      <c r="B539" s="10"/>
    </row>
    <row r="540" spans="2:20" x14ac:dyDescent="0.3">
      <c r="B540" s="145" t="s">
        <v>258</v>
      </c>
      <c r="C540" s="145"/>
      <c r="D540" s="145"/>
      <c r="E540" s="145"/>
      <c r="F540" s="145"/>
      <c r="G540" s="145"/>
      <c r="H540" s="145"/>
      <c r="I540" s="145"/>
      <c r="J540" s="145"/>
      <c r="K540" s="145"/>
      <c r="L540" s="145"/>
      <c r="M540" s="145"/>
      <c r="N540" s="145"/>
    </row>
    <row r="541" spans="2:20" x14ac:dyDescent="0.3">
      <c r="B541" s="10"/>
    </row>
    <row r="542" spans="2:20" x14ac:dyDescent="0.3">
      <c r="B542" s="28"/>
    </row>
    <row r="543" spans="2:20" x14ac:dyDescent="0.3">
      <c r="B543" s="28"/>
      <c r="M543" s="180" t="s">
        <v>259</v>
      </c>
      <c r="N543" s="182"/>
    </row>
    <row r="544" spans="2:20" ht="60" customHeight="1" x14ac:dyDescent="0.3">
      <c r="B544" s="29" t="s">
        <v>221</v>
      </c>
      <c r="C544" s="239" t="s">
        <v>260</v>
      </c>
      <c r="D544" s="240"/>
      <c r="E544" s="240"/>
      <c r="F544" s="240"/>
      <c r="G544" s="240"/>
      <c r="H544" s="241"/>
      <c r="I544" s="237" t="s">
        <v>261</v>
      </c>
      <c r="J544" s="238"/>
      <c r="K544" s="242" t="s">
        <v>262</v>
      </c>
      <c r="L544" s="182"/>
      <c r="M544" s="32" t="s">
        <v>263</v>
      </c>
      <c r="N544" s="32" t="s">
        <v>264</v>
      </c>
      <c r="Q544" s="196" t="s">
        <v>165</v>
      </c>
      <c r="S544" s="207" t="s">
        <v>265</v>
      </c>
      <c r="T544" s="208"/>
    </row>
    <row r="545" spans="2:20" ht="18.649999999999999" customHeight="1" x14ac:dyDescent="0.25">
      <c r="B545" s="83"/>
      <c r="C545" s="218"/>
      <c r="D545" s="219"/>
      <c r="E545" s="219"/>
      <c r="F545" s="219"/>
      <c r="G545" s="219"/>
      <c r="H545" s="220"/>
      <c r="I545" s="205"/>
      <c r="J545" s="206"/>
      <c r="K545" s="154"/>
      <c r="L545" s="155"/>
      <c r="M545" s="139"/>
      <c r="N545" s="139"/>
      <c r="Q545" s="197"/>
      <c r="S545" s="209"/>
      <c r="T545" s="210"/>
    </row>
    <row r="546" spans="2:20" ht="18.649999999999999" customHeight="1" x14ac:dyDescent="0.25">
      <c r="B546" s="83"/>
      <c r="C546" s="218"/>
      <c r="D546" s="219"/>
      <c r="E546" s="219"/>
      <c r="F546" s="219"/>
      <c r="G546" s="219"/>
      <c r="H546" s="220"/>
      <c r="I546" s="205"/>
      <c r="J546" s="206"/>
      <c r="K546" s="154"/>
      <c r="L546" s="155"/>
      <c r="M546" s="139"/>
      <c r="N546" s="139"/>
      <c r="Q546" s="197"/>
      <c r="S546" s="209"/>
      <c r="T546" s="210"/>
    </row>
    <row r="547" spans="2:20" ht="18.649999999999999" customHeight="1" x14ac:dyDescent="0.25">
      <c r="B547" s="83"/>
      <c r="C547" s="218"/>
      <c r="D547" s="219"/>
      <c r="E547" s="219"/>
      <c r="F547" s="219"/>
      <c r="G547" s="219"/>
      <c r="H547" s="220"/>
      <c r="I547" s="205"/>
      <c r="J547" s="206"/>
      <c r="K547" s="154"/>
      <c r="L547" s="155"/>
      <c r="M547" s="139"/>
      <c r="N547" s="139"/>
      <c r="Q547" s="197"/>
      <c r="S547" s="209"/>
      <c r="T547" s="210"/>
    </row>
    <row r="548" spans="2:20" ht="18.649999999999999" customHeight="1" x14ac:dyDescent="0.25">
      <c r="B548" s="83"/>
      <c r="C548" s="218"/>
      <c r="D548" s="219"/>
      <c r="E548" s="219"/>
      <c r="F548" s="219"/>
      <c r="G548" s="219"/>
      <c r="H548" s="220"/>
      <c r="I548" s="205"/>
      <c r="J548" s="206"/>
      <c r="K548" s="154"/>
      <c r="L548" s="155"/>
      <c r="M548" s="139"/>
      <c r="N548" s="139"/>
      <c r="Q548" s="198"/>
      <c r="S548" s="211"/>
      <c r="T548" s="212"/>
    </row>
    <row r="549" spans="2:20" ht="18.649999999999999" customHeight="1" x14ac:dyDescent="0.3">
      <c r="B549" s="10"/>
      <c r="C549" s="234" t="s">
        <v>176</v>
      </c>
      <c r="D549" s="235"/>
      <c r="E549" s="235"/>
      <c r="F549" s="235"/>
      <c r="G549" s="235"/>
      <c r="H549" s="235"/>
      <c r="I549" s="235"/>
      <c r="J549" s="236"/>
      <c r="K549" s="232">
        <f>SUM(K545:L548)</f>
        <v>0</v>
      </c>
      <c r="L549" s="233"/>
      <c r="M549" s="140">
        <f>SUM(M543:M548)</f>
        <v>0</v>
      </c>
      <c r="N549" s="140">
        <f>SUM(N543:N548)</f>
        <v>0</v>
      </c>
      <c r="R549" s="27" t="str">
        <f>IF(M100-M549=0,IF(N100-N549=0,"OK","Last year doesn't match"),"Current year doesn't match")</f>
        <v>OK</v>
      </c>
    </row>
    <row r="550" spans="2:20" x14ac:dyDescent="0.3">
      <c r="B550" s="10"/>
    </row>
    <row r="551" spans="2:20" x14ac:dyDescent="0.3">
      <c r="B551" s="10"/>
    </row>
    <row r="552" spans="2:20" x14ac:dyDescent="0.3">
      <c r="B552" s="145" t="s">
        <v>266</v>
      </c>
      <c r="C552" s="145"/>
      <c r="D552" s="145"/>
      <c r="E552" s="145"/>
      <c r="F552" s="145"/>
      <c r="G552" s="145"/>
      <c r="H552" s="145"/>
      <c r="I552" s="145"/>
      <c r="J552" s="145"/>
      <c r="K552" s="145"/>
      <c r="L552" s="145"/>
      <c r="M552" s="145"/>
      <c r="N552" s="145"/>
    </row>
    <row r="553" spans="2:20" x14ac:dyDescent="0.3">
      <c r="B553" s="91"/>
      <c r="C553" s="91"/>
      <c r="D553" s="91"/>
      <c r="E553" s="91"/>
      <c r="F553" s="91"/>
      <c r="G553" s="91"/>
      <c r="H553" s="91"/>
      <c r="I553" s="91"/>
      <c r="J553" s="91"/>
      <c r="K553" s="91"/>
      <c r="L553" s="91"/>
      <c r="M553" s="91"/>
      <c r="N553" s="91"/>
    </row>
    <row r="554" spans="2:20" ht="29.25" customHeight="1" x14ac:dyDescent="0.3">
      <c r="B554" s="166" t="s">
        <v>221</v>
      </c>
      <c r="C554" s="166"/>
      <c r="D554" s="166"/>
      <c r="E554" s="166"/>
      <c r="F554" s="166"/>
      <c r="G554" s="166"/>
      <c r="H554" s="166"/>
      <c r="I554" s="166"/>
      <c r="J554" s="166"/>
      <c r="K554" s="166"/>
      <c r="L554" s="166"/>
      <c r="M554" s="166"/>
      <c r="N554" s="32" t="s">
        <v>267</v>
      </c>
      <c r="Q554" s="196" t="s">
        <v>165</v>
      </c>
      <c r="S554" s="207" t="s">
        <v>268</v>
      </c>
      <c r="T554" s="213"/>
    </row>
    <row r="555" spans="2:20" ht="19" customHeight="1" x14ac:dyDescent="0.25">
      <c r="B555" s="221"/>
      <c r="C555" s="221"/>
      <c r="D555" s="221"/>
      <c r="E555" s="221"/>
      <c r="F555" s="221"/>
      <c r="G555" s="221"/>
      <c r="H555" s="221"/>
      <c r="I555" s="221"/>
      <c r="J555" s="221"/>
      <c r="K555" s="221"/>
      <c r="L555" s="221"/>
      <c r="M555" s="221"/>
      <c r="N555" s="117"/>
      <c r="Q555" s="197"/>
      <c r="S555" s="214"/>
      <c r="T555" s="215"/>
    </row>
    <row r="556" spans="2:20" ht="19" customHeight="1" x14ac:dyDescent="0.25">
      <c r="B556" s="221"/>
      <c r="C556" s="221"/>
      <c r="D556" s="221"/>
      <c r="E556" s="221"/>
      <c r="F556" s="221"/>
      <c r="G556" s="221"/>
      <c r="H556" s="221"/>
      <c r="I556" s="221"/>
      <c r="J556" s="221"/>
      <c r="K556" s="221"/>
      <c r="L556" s="221"/>
      <c r="M556" s="221"/>
      <c r="N556" s="117"/>
      <c r="Q556" s="197"/>
      <c r="S556" s="214"/>
      <c r="T556" s="215"/>
    </row>
    <row r="557" spans="2:20" ht="19" customHeight="1" x14ac:dyDescent="0.25">
      <c r="B557" s="221"/>
      <c r="C557" s="221"/>
      <c r="D557" s="221"/>
      <c r="E557" s="221"/>
      <c r="F557" s="221"/>
      <c r="G557" s="221"/>
      <c r="H557" s="221"/>
      <c r="I557" s="221"/>
      <c r="J557" s="221"/>
      <c r="K557" s="221"/>
      <c r="L557" s="221"/>
      <c r="M557" s="221"/>
      <c r="N557" s="117"/>
      <c r="Q557" s="197"/>
      <c r="S557" s="214"/>
      <c r="T557" s="215"/>
    </row>
    <row r="558" spans="2:20" ht="19" customHeight="1" x14ac:dyDescent="0.25">
      <c r="B558" s="221"/>
      <c r="C558" s="221"/>
      <c r="D558" s="221"/>
      <c r="E558" s="221"/>
      <c r="F558" s="221"/>
      <c r="G558" s="221"/>
      <c r="H558" s="221"/>
      <c r="I558" s="221"/>
      <c r="J558" s="221"/>
      <c r="K558" s="221"/>
      <c r="L558" s="221"/>
      <c r="M558" s="221"/>
      <c r="N558" s="117"/>
      <c r="Q558" s="197"/>
      <c r="S558" s="214"/>
      <c r="T558" s="215"/>
    </row>
    <row r="559" spans="2:20" ht="19" customHeight="1" x14ac:dyDescent="0.25">
      <c r="B559" s="221"/>
      <c r="C559" s="221"/>
      <c r="D559" s="221"/>
      <c r="E559" s="221"/>
      <c r="F559" s="221"/>
      <c r="G559" s="221"/>
      <c r="H559" s="221"/>
      <c r="I559" s="221"/>
      <c r="J559" s="221"/>
      <c r="K559" s="221"/>
      <c r="L559" s="221"/>
      <c r="M559" s="221"/>
      <c r="N559" s="117"/>
      <c r="Q559" s="198"/>
      <c r="S559" s="216"/>
      <c r="T559" s="217"/>
    </row>
    <row r="560" spans="2:20" x14ac:dyDescent="0.3">
      <c r="B560" s="10"/>
    </row>
    <row r="561" spans="2:20" x14ac:dyDescent="0.3">
      <c r="B561" s="145" t="s">
        <v>269</v>
      </c>
      <c r="C561" s="145"/>
      <c r="D561" s="145"/>
      <c r="E561" s="145"/>
      <c r="F561" s="145"/>
      <c r="G561" s="145"/>
      <c r="H561" s="145"/>
      <c r="I561" s="145"/>
      <c r="J561" s="145"/>
      <c r="K561" s="145"/>
      <c r="L561" s="145"/>
      <c r="M561" s="145"/>
      <c r="N561" s="145"/>
    </row>
    <row r="562" spans="2:20" x14ac:dyDescent="0.3">
      <c r="B562" s="28"/>
    </row>
    <row r="563" spans="2:20" ht="39" x14ac:dyDescent="0.3">
      <c r="B563" s="176" t="s">
        <v>270</v>
      </c>
      <c r="C563" s="306"/>
      <c r="D563" s="306"/>
      <c r="E563" s="307"/>
      <c r="F563" s="164" t="s">
        <v>271</v>
      </c>
      <c r="G563" s="164"/>
      <c r="H563" s="164"/>
      <c r="I563" s="164"/>
      <c r="J563" s="164"/>
      <c r="K563" s="164"/>
      <c r="L563" s="164"/>
      <c r="M563" s="31" t="s">
        <v>272</v>
      </c>
      <c r="N563" s="31" t="s">
        <v>273</v>
      </c>
      <c r="Q563" s="196" t="s">
        <v>165</v>
      </c>
      <c r="S563" s="207" t="s">
        <v>274</v>
      </c>
      <c r="T563" s="208"/>
    </row>
    <row r="564" spans="2:20" ht="17.149999999999999" customHeight="1" x14ac:dyDescent="0.25">
      <c r="B564" s="308"/>
      <c r="C564" s="309"/>
      <c r="D564" s="309"/>
      <c r="E564" s="310"/>
      <c r="F564" s="177"/>
      <c r="G564" s="177"/>
      <c r="H564" s="177"/>
      <c r="I564" s="177"/>
      <c r="J564" s="177"/>
      <c r="K564" s="177"/>
      <c r="L564" s="177"/>
      <c r="M564" s="117"/>
      <c r="N564" s="117"/>
      <c r="Q564" s="197"/>
      <c r="S564" s="209"/>
      <c r="T564" s="210"/>
    </row>
    <row r="565" spans="2:20" ht="17.149999999999999" customHeight="1" x14ac:dyDescent="0.25">
      <c r="B565" s="308"/>
      <c r="C565" s="309"/>
      <c r="D565" s="309"/>
      <c r="E565" s="310"/>
      <c r="F565" s="177"/>
      <c r="G565" s="177"/>
      <c r="H565" s="177"/>
      <c r="I565" s="177"/>
      <c r="J565" s="177"/>
      <c r="K565" s="177"/>
      <c r="L565" s="177"/>
      <c r="M565" s="117"/>
      <c r="N565" s="117"/>
      <c r="Q565" s="197"/>
      <c r="S565" s="209"/>
      <c r="T565" s="210"/>
    </row>
    <row r="566" spans="2:20" ht="17.149999999999999" customHeight="1" x14ac:dyDescent="0.25">
      <c r="B566" s="308"/>
      <c r="C566" s="309"/>
      <c r="D566" s="309"/>
      <c r="E566" s="310"/>
      <c r="F566" s="177"/>
      <c r="G566" s="177"/>
      <c r="H566" s="177"/>
      <c r="I566" s="177"/>
      <c r="J566" s="177"/>
      <c r="K566" s="177"/>
      <c r="L566" s="177"/>
      <c r="M566" s="117"/>
      <c r="N566" s="117"/>
      <c r="Q566" s="197"/>
      <c r="S566" s="209"/>
      <c r="T566" s="210"/>
    </row>
    <row r="567" spans="2:20" ht="17.149999999999999" customHeight="1" x14ac:dyDescent="0.25">
      <c r="B567" s="308"/>
      <c r="C567" s="309"/>
      <c r="D567" s="309"/>
      <c r="E567" s="310"/>
      <c r="F567" s="177"/>
      <c r="G567" s="177"/>
      <c r="H567" s="177"/>
      <c r="I567" s="177"/>
      <c r="J567" s="177"/>
      <c r="K567" s="177"/>
      <c r="L567" s="177"/>
      <c r="M567" s="117"/>
      <c r="N567" s="117"/>
      <c r="Q567" s="197"/>
      <c r="S567" s="209"/>
      <c r="T567" s="210"/>
    </row>
    <row r="568" spans="2:20" ht="17.149999999999999" customHeight="1" x14ac:dyDescent="0.25">
      <c r="B568" s="308"/>
      <c r="C568" s="309"/>
      <c r="D568" s="309"/>
      <c r="E568" s="310"/>
      <c r="F568" s="177"/>
      <c r="G568" s="177"/>
      <c r="H568" s="177"/>
      <c r="I568" s="177"/>
      <c r="J568" s="177"/>
      <c r="K568" s="177"/>
      <c r="L568" s="177"/>
      <c r="M568" s="117"/>
      <c r="N568" s="117"/>
      <c r="Q568" s="198"/>
      <c r="S568" s="211"/>
      <c r="T568" s="212"/>
    </row>
    <row r="569" spans="2:20" x14ac:dyDescent="0.3">
      <c r="B569" s="10"/>
    </row>
    <row r="570" spans="2:20" x14ac:dyDescent="0.3">
      <c r="B570" s="145" t="s">
        <v>275</v>
      </c>
      <c r="C570" s="145"/>
      <c r="D570" s="145"/>
      <c r="E570" s="145"/>
      <c r="F570" s="145"/>
      <c r="G570" s="145"/>
      <c r="H570" s="145"/>
      <c r="I570" s="145"/>
      <c r="J570" s="145"/>
      <c r="K570" s="145"/>
      <c r="L570" s="145"/>
      <c r="M570" s="145"/>
      <c r="N570" s="145"/>
    </row>
    <row r="571" spans="2:20" x14ac:dyDescent="0.3">
      <c r="B571" s="28"/>
    </row>
    <row r="572" spans="2:20" ht="15.65" customHeight="1" x14ac:dyDescent="0.3">
      <c r="B572" s="166" t="s">
        <v>276</v>
      </c>
      <c r="C572" s="166"/>
      <c r="D572" s="166"/>
      <c r="E572" s="166"/>
      <c r="F572" s="166"/>
      <c r="G572" s="166"/>
      <c r="H572" s="166"/>
      <c r="I572" s="164" t="s">
        <v>277</v>
      </c>
      <c r="J572" s="164"/>
      <c r="K572" s="164"/>
      <c r="L572" s="164"/>
      <c r="M572" s="164"/>
      <c r="N572" s="164"/>
      <c r="Q572" s="196" t="s">
        <v>165</v>
      </c>
      <c r="S572" s="207" t="s">
        <v>278</v>
      </c>
      <c r="T572" s="208"/>
    </row>
    <row r="573" spans="2:20" ht="15.65" customHeight="1" x14ac:dyDescent="0.25">
      <c r="B573" s="178"/>
      <c r="C573" s="178"/>
      <c r="D573" s="178"/>
      <c r="E573" s="178"/>
      <c r="F573" s="178"/>
      <c r="G573" s="178"/>
      <c r="H573" s="178"/>
      <c r="I573" s="177"/>
      <c r="J573" s="177"/>
      <c r="K573" s="177"/>
      <c r="L573" s="177"/>
      <c r="M573" s="177"/>
      <c r="N573" s="177"/>
      <c r="Q573" s="197"/>
      <c r="S573" s="209"/>
      <c r="T573" s="210"/>
    </row>
    <row r="574" spans="2:20" ht="15.65" customHeight="1" x14ac:dyDescent="0.25">
      <c r="B574" s="178"/>
      <c r="C574" s="178"/>
      <c r="D574" s="178"/>
      <c r="E574" s="178"/>
      <c r="F574" s="178"/>
      <c r="G574" s="178"/>
      <c r="H574" s="178"/>
      <c r="I574" s="177"/>
      <c r="J574" s="177"/>
      <c r="K574" s="177"/>
      <c r="L574" s="177"/>
      <c r="M574" s="177"/>
      <c r="N574" s="177"/>
      <c r="Q574" s="197"/>
      <c r="S574" s="209"/>
      <c r="T574" s="210"/>
    </row>
    <row r="575" spans="2:20" ht="15.65" customHeight="1" x14ac:dyDescent="0.25">
      <c r="B575" s="178"/>
      <c r="C575" s="178"/>
      <c r="D575" s="178"/>
      <c r="E575" s="178"/>
      <c r="F575" s="178"/>
      <c r="G575" s="178"/>
      <c r="H575" s="178"/>
      <c r="I575" s="177"/>
      <c r="J575" s="177"/>
      <c r="K575" s="177"/>
      <c r="L575" s="177"/>
      <c r="M575" s="177"/>
      <c r="N575" s="177"/>
      <c r="Q575" s="197"/>
      <c r="S575" s="209"/>
      <c r="T575" s="210"/>
    </row>
    <row r="576" spans="2:20" ht="15.65" customHeight="1" x14ac:dyDescent="0.25">
      <c r="B576" s="178"/>
      <c r="C576" s="178"/>
      <c r="D576" s="178"/>
      <c r="E576" s="178"/>
      <c r="F576" s="178"/>
      <c r="G576" s="178"/>
      <c r="H576" s="178"/>
      <c r="I576" s="177"/>
      <c r="J576" s="177"/>
      <c r="K576" s="177"/>
      <c r="L576" s="177"/>
      <c r="M576" s="177"/>
      <c r="N576" s="177"/>
      <c r="Q576" s="197"/>
      <c r="S576" s="209"/>
      <c r="T576" s="210"/>
    </row>
    <row r="577" spans="2:20" ht="15.65" customHeight="1" x14ac:dyDescent="0.25">
      <c r="B577" s="178"/>
      <c r="C577" s="178"/>
      <c r="D577" s="178"/>
      <c r="E577" s="178"/>
      <c r="F577" s="178"/>
      <c r="G577" s="178"/>
      <c r="H577" s="178"/>
      <c r="I577" s="177"/>
      <c r="J577" s="177"/>
      <c r="K577" s="177"/>
      <c r="L577" s="177"/>
      <c r="M577" s="177"/>
      <c r="N577" s="177"/>
      <c r="Q577" s="198"/>
      <c r="S577" s="211"/>
      <c r="T577" s="212"/>
    </row>
    <row r="578" spans="2:20" x14ac:dyDescent="0.3">
      <c r="B578" s="10"/>
    </row>
    <row r="579" spans="2:20" x14ac:dyDescent="0.3">
      <c r="B579" s="145" t="s">
        <v>279</v>
      </c>
      <c r="C579" s="145"/>
      <c r="D579" s="145"/>
      <c r="E579" s="145"/>
      <c r="F579" s="145"/>
      <c r="G579" s="145"/>
      <c r="H579" s="145"/>
      <c r="I579" s="145"/>
      <c r="J579" s="145"/>
      <c r="K579" s="145"/>
      <c r="L579" s="145"/>
      <c r="M579" s="145"/>
      <c r="N579" s="145"/>
    </row>
    <row r="580" spans="2:20" x14ac:dyDescent="0.3">
      <c r="B580" s="10"/>
    </row>
    <row r="581" spans="2:20" ht="32.15" customHeight="1" x14ac:dyDescent="0.3">
      <c r="B581" s="10"/>
      <c r="I581" s="199" t="s">
        <v>280</v>
      </c>
      <c r="J581" s="199"/>
      <c r="K581" s="199"/>
      <c r="L581" s="199"/>
      <c r="M581" s="183" t="s">
        <v>281</v>
      </c>
      <c r="N581" s="183"/>
      <c r="Q581" s="196" t="s">
        <v>165</v>
      </c>
    </row>
    <row r="582" spans="2:20" ht="38.15" customHeight="1" x14ac:dyDescent="0.3">
      <c r="B582" s="222" t="s">
        <v>282</v>
      </c>
      <c r="C582" s="222"/>
      <c r="D582" s="222" t="s">
        <v>283</v>
      </c>
      <c r="E582" s="222"/>
      <c r="F582" s="222"/>
      <c r="G582" s="222"/>
      <c r="H582" s="222"/>
      <c r="I582" s="183" t="s">
        <v>284</v>
      </c>
      <c r="J582" s="199"/>
      <c r="K582" s="183" t="s">
        <v>285</v>
      </c>
      <c r="L582" s="199"/>
      <c r="M582" s="32" t="s">
        <v>284</v>
      </c>
      <c r="N582" s="32" t="s">
        <v>285</v>
      </c>
      <c r="Q582" s="197"/>
      <c r="S582" s="207" t="s">
        <v>286</v>
      </c>
      <c r="T582" s="213"/>
    </row>
    <row r="583" spans="2:20" ht="17.25" customHeight="1" x14ac:dyDescent="0.25">
      <c r="B583" s="202"/>
      <c r="C583" s="202"/>
      <c r="D583" s="200"/>
      <c r="E583" s="200"/>
      <c r="F583" s="200"/>
      <c r="G583" s="200"/>
      <c r="H583" s="200"/>
      <c r="I583" s="201"/>
      <c r="J583" s="201"/>
      <c r="K583" s="201"/>
      <c r="L583" s="201"/>
      <c r="M583" s="117"/>
      <c r="N583" s="117"/>
      <c r="Q583" s="197"/>
      <c r="S583" s="214"/>
      <c r="T583" s="215"/>
    </row>
    <row r="584" spans="2:20" ht="17.25" customHeight="1" x14ac:dyDescent="0.25">
      <c r="B584" s="202"/>
      <c r="C584" s="202"/>
      <c r="D584" s="200"/>
      <c r="E584" s="200"/>
      <c r="F584" s="200"/>
      <c r="G584" s="200"/>
      <c r="H584" s="200"/>
      <c r="I584" s="201"/>
      <c r="J584" s="201"/>
      <c r="K584" s="201"/>
      <c r="L584" s="201"/>
      <c r="M584" s="117"/>
      <c r="N584" s="117"/>
      <c r="Q584" s="197"/>
      <c r="S584" s="214"/>
      <c r="T584" s="215"/>
    </row>
    <row r="585" spans="2:20" ht="17.25" customHeight="1" x14ac:dyDescent="0.25">
      <c r="B585" s="202"/>
      <c r="C585" s="202"/>
      <c r="D585" s="200"/>
      <c r="E585" s="200"/>
      <c r="F585" s="200"/>
      <c r="G585" s="200"/>
      <c r="H585" s="200"/>
      <c r="I585" s="201"/>
      <c r="J585" s="201"/>
      <c r="K585" s="201"/>
      <c r="L585" s="201"/>
      <c r="M585" s="117"/>
      <c r="N585" s="117"/>
      <c r="Q585" s="197"/>
      <c r="S585" s="214"/>
      <c r="T585" s="215"/>
    </row>
    <row r="586" spans="2:20" ht="17.25" customHeight="1" x14ac:dyDescent="0.25">
      <c r="B586" s="202"/>
      <c r="C586" s="202"/>
      <c r="D586" s="200"/>
      <c r="E586" s="200"/>
      <c r="F586" s="200"/>
      <c r="G586" s="200"/>
      <c r="H586" s="200"/>
      <c r="I586" s="201"/>
      <c r="J586" s="201"/>
      <c r="K586" s="201"/>
      <c r="L586" s="201"/>
      <c r="M586" s="117"/>
      <c r="N586" s="117"/>
      <c r="Q586" s="197"/>
      <c r="S586" s="214"/>
      <c r="T586" s="215"/>
    </row>
    <row r="587" spans="2:20" ht="17.25" customHeight="1" x14ac:dyDescent="0.25">
      <c r="B587" s="202"/>
      <c r="C587" s="202"/>
      <c r="D587" s="200"/>
      <c r="E587" s="200"/>
      <c r="F587" s="200"/>
      <c r="G587" s="200"/>
      <c r="H587" s="200"/>
      <c r="I587" s="201"/>
      <c r="J587" s="201"/>
      <c r="K587" s="201"/>
      <c r="L587" s="201"/>
      <c r="M587" s="117"/>
      <c r="N587" s="117"/>
      <c r="Q587" s="198"/>
      <c r="S587" s="214"/>
      <c r="T587" s="215"/>
    </row>
    <row r="588" spans="2:20" ht="12.5" x14ac:dyDescent="0.25">
      <c r="B588" s="10"/>
      <c r="Q588" s="118"/>
      <c r="S588" s="214"/>
      <c r="T588" s="215"/>
    </row>
    <row r="589" spans="2:20" x14ac:dyDescent="0.25">
      <c r="B589" s="161" t="s">
        <v>287</v>
      </c>
      <c r="C589" s="161"/>
      <c r="D589" s="161"/>
      <c r="E589" s="161"/>
      <c r="F589" s="161"/>
      <c r="G589" s="161"/>
      <c r="H589" s="161"/>
      <c r="I589" s="161"/>
      <c r="J589" s="161"/>
      <c r="K589" s="161"/>
      <c r="L589" s="161"/>
      <c r="M589" s="161"/>
      <c r="N589" s="161"/>
      <c r="Q589" s="118"/>
      <c r="S589" s="214"/>
      <c r="T589" s="215"/>
    </row>
    <row r="590" spans="2:20" ht="12.5" x14ac:dyDescent="0.25">
      <c r="B590" s="10"/>
      <c r="Q590" s="313" t="s">
        <v>249</v>
      </c>
      <c r="S590" s="214"/>
      <c r="T590" s="215"/>
    </row>
    <row r="591" spans="2:20" ht="30.65" customHeight="1" x14ac:dyDescent="0.25">
      <c r="B591" s="230" t="s">
        <v>288</v>
      </c>
      <c r="C591" s="230"/>
      <c r="D591" s="230"/>
      <c r="E591" s="230"/>
      <c r="F591" s="230"/>
      <c r="G591" s="230"/>
      <c r="H591" s="230"/>
      <c r="I591" s="230"/>
      <c r="J591" s="230"/>
      <c r="K591" s="230"/>
      <c r="L591" s="230"/>
      <c r="M591" s="230"/>
      <c r="N591" s="230"/>
      <c r="Q591" s="314"/>
      <c r="S591" s="216"/>
      <c r="T591" s="217"/>
    </row>
    <row r="592" spans="2:20" x14ac:dyDescent="0.3">
      <c r="B592" s="10"/>
    </row>
    <row r="593" spans="2:20" x14ac:dyDescent="0.3">
      <c r="B593" s="10"/>
    </row>
    <row r="594" spans="2:20" x14ac:dyDescent="0.3">
      <c r="B594" s="145" t="s">
        <v>289</v>
      </c>
      <c r="C594" s="145"/>
      <c r="D594" s="145"/>
      <c r="E594" s="145"/>
      <c r="F594" s="145"/>
      <c r="G594" s="145"/>
      <c r="H594" s="145"/>
      <c r="I594" s="145"/>
      <c r="J594" s="145"/>
      <c r="K594" s="145"/>
      <c r="L594" s="145"/>
      <c r="M594" s="145"/>
      <c r="N594" s="145"/>
    </row>
    <row r="595" spans="2:20" x14ac:dyDescent="0.3">
      <c r="B595" s="10"/>
    </row>
    <row r="596" spans="2:20" ht="13" customHeight="1" x14ac:dyDescent="0.3">
      <c r="B596" s="166" t="s">
        <v>290</v>
      </c>
      <c r="C596" s="166"/>
      <c r="D596" s="183" t="s">
        <v>291</v>
      </c>
      <c r="E596" s="183"/>
      <c r="F596" s="183"/>
      <c r="G596" s="183"/>
      <c r="H596" s="183"/>
      <c r="I596" s="164" t="s">
        <v>292</v>
      </c>
      <c r="J596" s="164"/>
      <c r="K596" s="164"/>
      <c r="L596" s="164"/>
      <c r="M596" s="164"/>
      <c r="N596" s="164"/>
      <c r="Q596" s="196" t="s">
        <v>165</v>
      </c>
    </row>
    <row r="597" spans="2:20" ht="44.5" customHeight="1" x14ac:dyDescent="0.25">
      <c r="B597" s="178"/>
      <c r="C597" s="178"/>
      <c r="D597" s="231"/>
      <c r="E597" s="231"/>
      <c r="F597" s="231"/>
      <c r="G597" s="231"/>
      <c r="H597" s="231"/>
      <c r="I597" s="177"/>
      <c r="J597" s="177"/>
      <c r="K597" s="177"/>
      <c r="L597" s="177"/>
      <c r="M597" s="177"/>
      <c r="N597" s="177"/>
      <c r="Q597" s="197"/>
      <c r="S597" s="207" t="s">
        <v>293</v>
      </c>
      <c r="T597" s="213"/>
    </row>
    <row r="598" spans="2:20" ht="44.5" customHeight="1" x14ac:dyDescent="0.25">
      <c r="B598" s="178"/>
      <c r="C598" s="178"/>
      <c r="D598" s="231"/>
      <c r="E598" s="231"/>
      <c r="F598" s="231"/>
      <c r="G598" s="231"/>
      <c r="H598" s="231"/>
      <c r="I598" s="177"/>
      <c r="J598" s="177"/>
      <c r="K598" s="177"/>
      <c r="L598" s="177"/>
      <c r="M598" s="177"/>
      <c r="N598" s="177"/>
      <c r="Q598" s="198"/>
      <c r="S598" s="214"/>
      <c r="T598" s="215"/>
    </row>
    <row r="599" spans="2:20" ht="12.5" x14ac:dyDescent="0.25">
      <c r="B599" s="10"/>
      <c r="Q599" s="87"/>
      <c r="S599" s="214"/>
      <c r="T599" s="215"/>
    </row>
    <row r="600" spans="2:20" x14ac:dyDescent="0.25">
      <c r="B600" s="161" t="s">
        <v>287</v>
      </c>
      <c r="C600" s="161"/>
      <c r="D600" s="161"/>
      <c r="E600" s="161"/>
      <c r="F600" s="161"/>
      <c r="G600" s="161"/>
      <c r="H600" s="161"/>
      <c r="I600" s="161"/>
      <c r="J600" s="161"/>
      <c r="K600" s="161"/>
      <c r="L600" s="161"/>
      <c r="M600" s="161"/>
      <c r="N600" s="161"/>
      <c r="Q600" s="87"/>
      <c r="S600" s="214"/>
      <c r="T600" s="215"/>
    </row>
    <row r="601" spans="2:20" ht="12.5" x14ac:dyDescent="0.25">
      <c r="B601" s="10"/>
      <c r="Q601" s="87"/>
      <c r="S601" s="214"/>
      <c r="T601" s="215"/>
    </row>
    <row r="602" spans="2:20" ht="34.5" customHeight="1" x14ac:dyDescent="0.25">
      <c r="B602" s="230" t="s">
        <v>294</v>
      </c>
      <c r="C602" s="230"/>
      <c r="D602" s="230"/>
      <c r="E602" s="230"/>
      <c r="F602" s="230"/>
      <c r="G602" s="230"/>
      <c r="H602" s="230"/>
      <c r="I602" s="230"/>
      <c r="J602" s="230"/>
      <c r="K602" s="230"/>
      <c r="L602" s="230"/>
      <c r="M602" s="230"/>
      <c r="N602" s="230"/>
      <c r="Q602" s="120" t="s">
        <v>249</v>
      </c>
      <c r="S602" s="216"/>
      <c r="T602" s="217"/>
    </row>
    <row r="603" spans="2:20" x14ac:dyDescent="0.3">
      <c r="B603" s="10"/>
    </row>
    <row r="604" spans="2:20" x14ac:dyDescent="0.3">
      <c r="B604" s="145" t="s">
        <v>295</v>
      </c>
      <c r="C604" s="145"/>
      <c r="D604" s="145"/>
      <c r="E604" s="145"/>
      <c r="F604" s="145"/>
      <c r="G604" s="145"/>
      <c r="H604" s="145"/>
      <c r="I604" s="145"/>
      <c r="J604" s="145"/>
      <c r="K604" s="145"/>
      <c r="L604" s="145"/>
      <c r="M604" s="145"/>
      <c r="N604" s="145"/>
    </row>
    <row r="605" spans="2:20" x14ac:dyDescent="0.3">
      <c r="B605" s="10"/>
    </row>
    <row r="606" spans="2:20" ht="75" customHeight="1" x14ac:dyDescent="0.25">
      <c r="B606" s="218"/>
      <c r="C606" s="219"/>
      <c r="D606" s="219"/>
      <c r="E606" s="219"/>
      <c r="F606" s="219"/>
      <c r="G606" s="219"/>
      <c r="H606" s="219"/>
      <c r="I606" s="219"/>
      <c r="J606" s="219"/>
      <c r="K606" s="219"/>
      <c r="L606" s="219"/>
      <c r="M606" s="219"/>
      <c r="N606" s="220"/>
      <c r="Q606" s="119" t="s">
        <v>165</v>
      </c>
      <c r="S606" s="203" t="s">
        <v>296</v>
      </c>
      <c r="T606" s="204"/>
    </row>
    <row r="607" spans="2:20" x14ac:dyDescent="0.3">
      <c r="B607" s="10"/>
      <c r="Q607" s="4"/>
    </row>
    <row r="608" spans="2:20" x14ac:dyDescent="0.3">
      <c r="B608" s="145" t="s">
        <v>297</v>
      </c>
      <c r="C608" s="145"/>
      <c r="D608" s="145"/>
      <c r="E608" s="145"/>
      <c r="F608" s="145"/>
      <c r="G608" s="145"/>
      <c r="H608" s="145"/>
      <c r="I608" s="145"/>
      <c r="J608" s="145"/>
      <c r="K608" s="145"/>
      <c r="L608" s="145"/>
      <c r="M608" s="145"/>
      <c r="N608" s="145"/>
      <c r="Q608" s="4"/>
    </row>
    <row r="609" spans="2:20" x14ac:dyDescent="0.3">
      <c r="B609" s="10"/>
      <c r="Q609" s="4"/>
    </row>
    <row r="610" spans="2:20" ht="54.65" customHeight="1" x14ac:dyDescent="0.25">
      <c r="B610" s="218"/>
      <c r="C610" s="219"/>
      <c r="D610" s="219"/>
      <c r="E610" s="219"/>
      <c r="F610" s="219"/>
      <c r="G610" s="219"/>
      <c r="H610" s="219"/>
      <c r="I610" s="219"/>
      <c r="J610" s="219"/>
      <c r="K610" s="219"/>
      <c r="L610" s="219"/>
      <c r="M610" s="219"/>
      <c r="N610" s="220"/>
      <c r="Q610" s="119" t="s">
        <v>165</v>
      </c>
      <c r="S610" s="203" t="s">
        <v>298</v>
      </c>
      <c r="T610" s="204"/>
    </row>
    <row r="611" spans="2:20" x14ac:dyDescent="0.3">
      <c r="B611" s="10"/>
    </row>
  </sheetData>
  <sheetProtection algorithmName="SHA-512" hashValue="fmMf5CfBsM9ZrZ77zC7723xI8j+gPp7qeKkoCrcRn0dL5vAxcohEzRs2qjS+iAYMrnMe/AzpzvHqgqSy44m7Cw==" saltValue="sSGsE7Ofh9g5Bc4k2KHK1A==" spinCount="100000" sheet="1" objects="1" scenarios="1"/>
  <protectedRanges>
    <protectedRange sqref="C13 C15 C17 C19 C28 M146:N152 B200 C9 B203 C121:G125 K121:M125 B182 D7 M134:N142 C11 C22:C26 B185:L185 M65:N71 M53:N61 B188 B191 B42:N45 C3:C6 B197 B194" name="Range1"/>
  </protectedRanges>
  <dataConsolidate/>
  <mergeCells count="790">
    <mergeCell ref="E395:F395"/>
    <mergeCell ref="G395:H395"/>
    <mergeCell ref="I395:J395"/>
    <mergeCell ref="K395:L395"/>
    <mergeCell ref="E398:F398"/>
    <mergeCell ref="G398:H398"/>
    <mergeCell ref="E400:F400"/>
    <mergeCell ref="G400:H400"/>
    <mergeCell ref="Q520:Q521"/>
    <mergeCell ref="Q505:Q516"/>
    <mergeCell ref="Q432:Q450"/>
    <mergeCell ref="Q463:Q489"/>
    <mergeCell ref="G408:H408"/>
    <mergeCell ref="I408:J408"/>
    <mergeCell ref="K408:L408"/>
    <mergeCell ref="E407:F407"/>
    <mergeCell ref="G407:H407"/>
    <mergeCell ref="I407:J407"/>
    <mergeCell ref="K407:L407"/>
    <mergeCell ref="E406:F406"/>
    <mergeCell ref="G406:H406"/>
    <mergeCell ref="I406:J406"/>
    <mergeCell ref="K406:L406"/>
    <mergeCell ref="G411:H411"/>
    <mergeCell ref="S582:T591"/>
    <mergeCell ref="S597:T602"/>
    <mergeCell ref="S28:T28"/>
    <mergeCell ref="S42:T45"/>
    <mergeCell ref="Q119:Q125"/>
    <mergeCell ref="S119:T125"/>
    <mergeCell ref="S51:T74"/>
    <mergeCell ref="S81:T117"/>
    <mergeCell ref="Q131:Q174"/>
    <mergeCell ref="S182:T182"/>
    <mergeCell ref="Q314:Q343"/>
    <mergeCell ref="Q348:Q387"/>
    <mergeCell ref="S348:T387"/>
    <mergeCell ref="Q544:Q548"/>
    <mergeCell ref="Q554:Q559"/>
    <mergeCell ref="Q524:Q532"/>
    <mergeCell ref="Q536:Q537"/>
    <mergeCell ref="Q581:Q587"/>
    <mergeCell ref="Q590:Q591"/>
    <mergeCell ref="Q596:Q598"/>
    <mergeCell ref="S209:T256"/>
    <mergeCell ref="S314:T343"/>
    <mergeCell ref="Q42:Q45"/>
    <mergeCell ref="S185:T185"/>
    <mergeCell ref="Q22:Q26"/>
    <mergeCell ref="S22:T26"/>
    <mergeCell ref="S19:T19"/>
    <mergeCell ref="S4:T4"/>
    <mergeCell ref="S11:T11"/>
    <mergeCell ref="S13:T13"/>
    <mergeCell ref="S15:T15"/>
    <mergeCell ref="S17:T17"/>
    <mergeCell ref="S34:T37"/>
    <mergeCell ref="S9:T9"/>
    <mergeCell ref="S5:T5"/>
    <mergeCell ref="C407:D407"/>
    <mergeCell ref="Q563:Q568"/>
    <mergeCell ref="Q572:Q577"/>
    <mergeCell ref="B557:M557"/>
    <mergeCell ref="B558:M558"/>
    <mergeCell ref="B559:M559"/>
    <mergeCell ref="B563:E563"/>
    <mergeCell ref="B564:E564"/>
    <mergeCell ref="B565:E565"/>
    <mergeCell ref="B566:E566"/>
    <mergeCell ref="B567:E567"/>
    <mergeCell ref="B568:E568"/>
    <mergeCell ref="F563:L563"/>
    <mergeCell ref="F564:L564"/>
    <mergeCell ref="F565:L565"/>
    <mergeCell ref="F566:L566"/>
    <mergeCell ref="F567:L567"/>
    <mergeCell ref="F568:L568"/>
    <mergeCell ref="I572:N572"/>
    <mergeCell ref="E417:H417"/>
    <mergeCell ref="I417:L417"/>
    <mergeCell ref="B418:D418"/>
    <mergeCell ref="E418:H418"/>
    <mergeCell ref="I418:L418"/>
    <mergeCell ref="I411:J411"/>
    <mergeCell ref="K411:L411"/>
    <mergeCell ref="C410:D410"/>
    <mergeCell ref="E410:F410"/>
    <mergeCell ref="G410:H410"/>
    <mergeCell ref="I410:J410"/>
    <mergeCell ref="K410:L410"/>
    <mergeCell ref="C409:D409"/>
    <mergeCell ref="E409:F409"/>
    <mergeCell ref="G409:H409"/>
    <mergeCell ref="I409:J409"/>
    <mergeCell ref="K409:L409"/>
    <mergeCell ref="C408:D408"/>
    <mergeCell ref="E408:F408"/>
    <mergeCell ref="S392:T412"/>
    <mergeCell ref="S188:T188"/>
    <mergeCell ref="S191:T191"/>
    <mergeCell ref="S194:T194"/>
    <mergeCell ref="S197:T197"/>
    <mergeCell ref="S200:T200"/>
    <mergeCell ref="S203:T203"/>
    <mergeCell ref="C405:D405"/>
    <mergeCell ref="E405:F405"/>
    <mergeCell ref="G405:H405"/>
    <mergeCell ref="I405:J405"/>
    <mergeCell ref="K405:L405"/>
    <mergeCell ref="E401:F401"/>
    <mergeCell ref="G401:H401"/>
    <mergeCell ref="I401:J401"/>
    <mergeCell ref="K401:L401"/>
    <mergeCell ref="C403:M403"/>
    <mergeCell ref="C404:D404"/>
    <mergeCell ref="E404:F404"/>
    <mergeCell ref="G404:H404"/>
    <mergeCell ref="I404:J404"/>
    <mergeCell ref="K404:L404"/>
    <mergeCell ref="S2:T2"/>
    <mergeCell ref="C440:D440"/>
    <mergeCell ref="C450:D450"/>
    <mergeCell ref="D499:L499"/>
    <mergeCell ref="Q51:Q74"/>
    <mergeCell ref="L53:L61"/>
    <mergeCell ref="L51:L52"/>
    <mergeCell ref="L65:L71"/>
    <mergeCell ref="L84:L86"/>
    <mergeCell ref="L97:L100"/>
    <mergeCell ref="L111:L116"/>
    <mergeCell ref="Q81:Q117"/>
    <mergeCell ref="Q34:Q37"/>
    <mergeCell ref="S3:T3"/>
    <mergeCell ref="Q209:Q256"/>
    <mergeCell ref="Q261:Q309"/>
    <mergeCell ref="C412:D412"/>
    <mergeCell ref="E412:F412"/>
    <mergeCell ref="G412:H412"/>
    <mergeCell ref="I412:J412"/>
    <mergeCell ref="K412:L412"/>
    <mergeCell ref="C411:D411"/>
    <mergeCell ref="E411:F411"/>
    <mergeCell ref="Q392:Q412"/>
    <mergeCell ref="C395:D395"/>
    <mergeCell ref="C396:D396"/>
    <mergeCell ref="C397:D397"/>
    <mergeCell ref="C398:D398"/>
    <mergeCell ref="I398:J398"/>
    <mergeCell ref="K398:L398"/>
    <mergeCell ref="E399:F399"/>
    <mergeCell ref="G399:H399"/>
    <mergeCell ref="C406:D406"/>
    <mergeCell ref="I399:J399"/>
    <mergeCell ref="K399:L399"/>
    <mergeCell ref="I396:J396"/>
    <mergeCell ref="K396:L396"/>
    <mergeCell ref="E397:F397"/>
    <mergeCell ref="G397:H397"/>
    <mergeCell ref="I397:J397"/>
    <mergeCell ref="K397:L397"/>
    <mergeCell ref="I400:J400"/>
    <mergeCell ref="K400:L400"/>
    <mergeCell ref="C399:D399"/>
    <mergeCell ref="C400:D400"/>
    <mergeCell ref="C401:D401"/>
    <mergeCell ref="E396:F396"/>
    <mergeCell ref="G396:H396"/>
    <mergeCell ref="C393:D393"/>
    <mergeCell ref="E393:F393"/>
    <mergeCell ref="G393:H393"/>
    <mergeCell ref="I393:J393"/>
    <mergeCell ref="K393:L393"/>
    <mergeCell ref="C392:M392"/>
    <mergeCell ref="C386:L386"/>
    <mergeCell ref="I394:J394"/>
    <mergeCell ref="K394:L394"/>
    <mergeCell ref="C394:D394"/>
    <mergeCell ref="E394:F394"/>
    <mergeCell ref="G394:H394"/>
    <mergeCell ref="B390:N390"/>
    <mergeCell ref="B379:B385"/>
    <mergeCell ref="C379:L379"/>
    <mergeCell ref="C380:L380"/>
    <mergeCell ref="C381:L381"/>
    <mergeCell ref="C382:L382"/>
    <mergeCell ref="C383:L383"/>
    <mergeCell ref="C384:L384"/>
    <mergeCell ref="C385:L385"/>
    <mergeCell ref="C366:L366"/>
    <mergeCell ref="C368:L368"/>
    <mergeCell ref="B369:B375"/>
    <mergeCell ref="C369:L369"/>
    <mergeCell ref="C370:L370"/>
    <mergeCell ref="C371:L371"/>
    <mergeCell ref="C372:L372"/>
    <mergeCell ref="C373:L373"/>
    <mergeCell ref="C374:L374"/>
    <mergeCell ref="C375:L375"/>
    <mergeCell ref="C376:L376"/>
    <mergeCell ref="C378:L378"/>
    <mergeCell ref="B359:B365"/>
    <mergeCell ref="C359:L359"/>
    <mergeCell ref="C360:L360"/>
    <mergeCell ref="C361:L361"/>
    <mergeCell ref="C362:L362"/>
    <mergeCell ref="C363:L363"/>
    <mergeCell ref="C364:L364"/>
    <mergeCell ref="C365:L365"/>
    <mergeCell ref="C342:L342"/>
    <mergeCell ref="C348:L348"/>
    <mergeCell ref="B349:B355"/>
    <mergeCell ref="C349:L349"/>
    <mergeCell ref="C350:L350"/>
    <mergeCell ref="C351:L351"/>
    <mergeCell ref="C352:L352"/>
    <mergeCell ref="C353:L353"/>
    <mergeCell ref="C354:L354"/>
    <mergeCell ref="C355:L355"/>
    <mergeCell ref="C356:L356"/>
    <mergeCell ref="C358:L358"/>
    <mergeCell ref="C332:L332"/>
    <mergeCell ref="C334:L334"/>
    <mergeCell ref="B335:B341"/>
    <mergeCell ref="C335:L335"/>
    <mergeCell ref="C336:L336"/>
    <mergeCell ref="C337:L337"/>
    <mergeCell ref="C338:L338"/>
    <mergeCell ref="C339:L339"/>
    <mergeCell ref="C340:L340"/>
    <mergeCell ref="C341:L341"/>
    <mergeCell ref="C322:L322"/>
    <mergeCell ref="C324:L324"/>
    <mergeCell ref="B325:B331"/>
    <mergeCell ref="C325:L325"/>
    <mergeCell ref="C326:L326"/>
    <mergeCell ref="C327:L327"/>
    <mergeCell ref="C328:L328"/>
    <mergeCell ref="C329:L329"/>
    <mergeCell ref="C330:L330"/>
    <mergeCell ref="C331:L331"/>
    <mergeCell ref="C309:L309"/>
    <mergeCell ref="C314:L314"/>
    <mergeCell ref="B315:B321"/>
    <mergeCell ref="C315:L315"/>
    <mergeCell ref="C316:L316"/>
    <mergeCell ref="C317:L317"/>
    <mergeCell ref="C318:L318"/>
    <mergeCell ref="C319:L319"/>
    <mergeCell ref="C320:L320"/>
    <mergeCell ref="C321:L321"/>
    <mergeCell ref="C299:L299"/>
    <mergeCell ref="C301:L301"/>
    <mergeCell ref="B302:B308"/>
    <mergeCell ref="C302:L302"/>
    <mergeCell ref="C303:L303"/>
    <mergeCell ref="C304:L304"/>
    <mergeCell ref="C305:L305"/>
    <mergeCell ref="C306:L306"/>
    <mergeCell ref="C307:L307"/>
    <mergeCell ref="C308:L308"/>
    <mergeCell ref="C289:L289"/>
    <mergeCell ref="C291:L291"/>
    <mergeCell ref="B292:B298"/>
    <mergeCell ref="C292:L292"/>
    <mergeCell ref="C293:L293"/>
    <mergeCell ref="C294:L294"/>
    <mergeCell ref="C295:L295"/>
    <mergeCell ref="C296:L296"/>
    <mergeCell ref="C297:L297"/>
    <mergeCell ref="C298:L298"/>
    <mergeCell ref="C276:L276"/>
    <mergeCell ref="C277:L277"/>
    <mergeCell ref="C278:L278"/>
    <mergeCell ref="C279:L279"/>
    <mergeCell ref="C281:L281"/>
    <mergeCell ref="B282:B288"/>
    <mergeCell ref="C282:L282"/>
    <mergeCell ref="C283:L283"/>
    <mergeCell ref="C284:L284"/>
    <mergeCell ref="C285:L285"/>
    <mergeCell ref="C286:L286"/>
    <mergeCell ref="C287:L287"/>
    <mergeCell ref="C288:L288"/>
    <mergeCell ref="B272:B278"/>
    <mergeCell ref="C272:L272"/>
    <mergeCell ref="C273:L273"/>
    <mergeCell ref="C274:L274"/>
    <mergeCell ref="C275:L275"/>
    <mergeCell ref="B419:D419"/>
    <mergeCell ref="E419:H419"/>
    <mergeCell ref="C224:L224"/>
    <mergeCell ref="C225:L225"/>
    <mergeCell ref="C226:L226"/>
    <mergeCell ref="C228:L228"/>
    <mergeCell ref="B229:B235"/>
    <mergeCell ref="C229:L229"/>
    <mergeCell ref="C230:L230"/>
    <mergeCell ref="C231:L231"/>
    <mergeCell ref="C232:L232"/>
    <mergeCell ref="C233:L233"/>
    <mergeCell ref="C234:L234"/>
    <mergeCell ref="C235:L235"/>
    <mergeCell ref="C243:L243"/>
    <mergeCell ref="C244:L244"/>
    <mergeCell ref="C245:L245"/>
    <mergeCell ref="C248:L248"/>
    <mergeCell ref="B249:B255"/>
    <mergeCell ref="E415:H415"/>
    <mergeCell ref="B415:D415"/>
    <mergeCell ref="I415:L415"/>
    <mergeCell ref="B414:M414"/>
    <mergeCell ref="C266:L266"/>
    <mergeCell ref="B427:M427"/>
    <mergeCell ref="C433:D433"/>
    <mergeCell ref="E433:F433"/>
    <mergeCell ref="C208:L208"/>
    <mergeCell ref="C218:L218"/>
    <mergeCell ref="B219:B225"/>
    <mergeCell ref="B209:B215"/>
    <mergeCell ref="C209:L209"/>
    <mergeCell ref="C210:L210"/>
    <mergeCell ref="C211:L211"/>
    <mergeCell ref="C212:L212"/>
    <mergeCell ref="C213:L213"/>
    <mergeCell ref="C214:L214"/>
    <mergeCell ref="C215:L215"/>
    <mergeCell ref="C216:L216"/>
    <mergeCell ref="B416:D416"/>
    <mergeCell ref="E416:H416"/>
    <mergeCell ref="I416:L416"/>
    <mergeCell ref="B417:D417"/>
    <mergeCell ref="I419:L419"/>
    <mergeCell ref="B420:D420"/>
    <mergeCell ref="E420:H420"/>
    <mergeCell ref="I420:L420"/>
    <mergeCell ref="C246:L246"/>
    <mergeCell ref="B2:N2"/>
    <mergeCell ref="B7:N7"/>
    <mergeCell ref="C13:N13"/>
    <mergeCell ref="C3:N3"/>
    <mergeCell ref="C4:N4"/>
    <mergeCell ref="C11:N11"/>
    <mergeCell ref="C9:N9"/>
    <mergeCell ref="K124:M124"/>
    <mergeCell ref="K121:M121"/>
    <mergeCell ref="K122:M122"/>
    <mergeCell ref="K123:M123"/>
    <mergeCell ref="C121:G121"/>
    <mergeCell ref="C122:G122"/>
    <mergeCell ref="C123:G123"/>
    <mergeCell ref="C124:G124"/>
    <mergeCell ref="C15:N15"/>
    <mergeCell ref="B41:L41"/>
    <mergeCell ref="B48:N48"/>
    <mergeCell ref="B49:N49"/>
    <mergeCell ref="B22:B23"/>
    <mergeCell ref="C5:N5"/>
    <mergeCell ref="C432:N432"/>
    <mergeCell ref="C434:D434"/>
    <mergeCell ref="E434:F434"/>
    <mergeCell ref="B129:N129"/>
    <mergeCell ref="C17:N17"/>
    <mergeCell ref="C19:N19"/>
    <mergeCell ref="C28:N28"/>
    <mergeCell ref="B31:N31"/>
    <mergeCell ref="B128:N128"/>
    <mergeCell ref="M40:N40"/>
    <mergeCell ref="B42:L42"/>
    <mergeCell ref="B43:L43"/>
    <mergeCell ref="B44:L44"/>
    <mergeCell ref="B34:N37"/>
    <mergeCell ref="C21:K21"/>
    <mergeCell ref="L21:N21"/>
    <mergeCell ref="B78:N78"/>
    <mergeCell ref="B79:N79"/>
    <mergeCell ref="B45:L45"/>
    <mergeCell ref="B422:M422"/>
    <mergeCell ref="B423:M423"/>
    <mergeCell ref="B424:M424"/>
    <mergeCell ref="B425:M425"/>
    <mergeCell ref="B426:M426"/>
    <mergeCell ref="C249:L249"/>
    <mergeCell ref="C250:L250"/>
    <mergeCell ref="C251:L251"/>
    <mergeCell ref="C252:L252"/>
    <mergeCell ref="C253:L253"/>
    <mergeCell ref="C254:L254"/>
    <mergeCell ref="C255:L255"/>
    <mergeCell ref="C256:L256"/>
    <mergeCell ref="C261:L261"/>
    <mergeCell ref="B262:B268"/>
    <mergeCell ref="C262:L262"/>
    <mergeCell ref="C263:L263"/>
    <mergeCell ref="C264:L264"/>
    <mergeCell ref="C265:L265"/>
    <mergeCell ref="C267:L267"/>
    <mergeCell ref="C268:L268"/>
    <mergeCell ref="C269:L269"/>
    <mergeCell ref="C271:L271"/>
    <mergeCell ref="B182:N182"/>
    <mergeCell ref="B185:N185"/>
    <mergeCell ref="B188:N188"/>
    <mergeCell ref="B191:N191"/>
    <mergeCell ref="B194:N194"/>
    <mergeCell ref="B197:N197"/>
    <mergeCell ref="C236:L236"/>
    <mergeCell ref="C238:L238"/>
    <mergeCell ref="B239:B245"/>
    <mergeCell ref="C239:L239"/>
    <mergeCell ref="C240:L240"/>
    <mergeCell ref="C241:L241"/>
    <mergeCell ref="C242:L242"/>
    <mergeCell ref="B200:N200"/>
    <mergeCell ref="B203:N203"/>
    <mergeCell ref="C219:L219"/>
    <mergeCell ref="C220:L220"/>
    <mergeCell ref="C221:L221"/>
    <mergeCell ref="C222:L222"/>
    <mergeCell ref="C223:L223"/>
    <mergeCell ref="K436:L436"/>
    <mergeCell ref="G433:H433"/>
    <mergeCell ref="I433:J433"/>
    <mergeCell ref="K433:L433"/>
    <mergeCell ref="G434:H434"/>
    <mergeCell ref="I434:J434"/>
    <mergeCell ref="K434:L434"/>
    <mergeCell ref="C435:D435"/>
    <mergeCell ref="E435:F435"/>
    <mergeCell ref="G435:H435"/>
    <mergeCell ref="I435:J435"/>
    <mergeCell ref="K435:L435"/>
    <mergeCell ref="C436:D436"/>
    <mergeCell ref="E436:F436"/>
    <mergeCell ref="G436:H436"/>
    <mergeCell ref="I436:J436"/>
    <mergeCell ref="C439:D439"/>
    <mergeCell ref="C446:D446"/>
    <mergeCell ref="E446:F446"/>
    <mergeCell ref="E439:F439"/>
    <mergeCell ref="G439:H439"/>
    <mergeCell ref="E438:F438"/>
    <mergeCell ref="G438:H438"/>
    <mergeCell ref="I438:J438"/>
    <mergeCell ref="C437:D437"/>
    <mergeCell ref="C438:D438"/>
    <mergeCell ref="E437:F437"/>
    <mergeCell ref="G437:H437"/>
    <mergeCell ref="I437:J437"/>
    <mergeCell ref="C443:D443"/>
    <mergeCell ref="C442:N442"/>
    <mergeCell ref="I440:J440"/>
    <mergeCell ref="K440:L440"/>
    <mergeCell ref="K443:L443"/>
    <mergeCell ref="I443:J443"/>
    <mergeCell ref="G443:H443"/>
    <mergeCell ref="E443:F443"/>
    <mergeCell ref="E445:F445"/>
    <mergeCell ref="G445:H445"/>
    <mergeCell ref="I445:J445"/>
    <mergeCell ref="K445:L445"/>
    <mergeCell ref="K474:L474"/>
    <mergeCell ref="C473:D473"/>
    <mergeCell ref="C474:D474"/>
    <mergeCell ref="C463:N463"/>
    <mergeCell ref="C449:D449"/>
    <mergeCell ref="E449:F449"/>
    <mergeCell ref="G449:H449"/>
    <mergeCell ref="I449:J449"/>
    <mergeCell ref="K449:L449"/>
    <mergeCell ref="E450:F450"/>
    <mergeCell ref="G450:H450"/>
    <mergeCell ref="I450:J450"/>
    <mergeCell ref="K450:L450"/>
    <mergeCell ref="C464:D464"/>
    <mergeCell ref="C465:D465"/>
    <mergeCell ref="C466:D466"/>
    <mergeCell ref="C467:D467"/>
    <mergeCell ref="C468:D468"/>
    <mergeCell ref="C469:D469"/>
    <mergeCell ref="C470:D470"/>
    <mergeCell ref="C471:D471"/>
    <mergeCell ref="C472:D472"/>
    <mergeCell ref="E465:F465"/>
    <mergeCell ref="E466:F466"/>
    <mergeCell ref="C475:D475"/>
    <mergeCell ref="G470:H470"/>
    <mergeCell ref="G471:H471"/>
    <mergeCell ref="G472:H472"/>
    <mergeCell ref="G473:H473"/>
    <mergeCell ref="G474:H474"/>
    <mergeCell ref="G475:H475"/>
    <mergeCell ref="I472:J472"/>
    <mergeCell ref="I473:J473"/>
    <mergeCell ref="I474:J474"/>
    <mergeCell ref="E475:F475"/>
    <mergeCell ref="E474:F474"/>
    <mergeCell ref="I475:J475"/>
    <mergeCell ref="I470:J470"/>
    <mergeCell ref="I471:J471"/>
    <mergeCell ref="E473:F473"/>
    <mergeCell ref="E470:F470"/>
    <mergeCell ref="E479:F479"/>
    <mergeCell ref="G479:H479"/>
    <mergeCell ref="I479:J479"/>
    <mergeCell ref="K479:L479"/>
    <mergeCell ref="G481:H481"/>
    <mergeCell ref="I481:J481"/>
    <mergeCell ref="K481:L481"/>
    <mergeCell ref="E481:F481"/>
    <mergeCell ref="C480:D480"/>
    <mergeCell ref="E480:F480"/>
    <mergeCell ref="G480:H480"/>
    <mergeCell ref="I480:J480"/>
    <mergeCell ref="K480:L480"/>
    <mergeCell ref="D493:L493"/>
    <mergeCell ref="B493:C493"/>
    <mergeCell ref="C487:D487"/>
    <mergeCell ref="E487:F487"/>
    <mergeCell ref="G487:H487"/>
    <mergeCell ref="I487:J487"/>
    <mergeCell ref="C485:D485"/>
    <mergeCell ref="E485:F485"/>
    <mergeCell ref="G485:H485"/>
    <mergeCell ref="I485:J485"/>
    <mergeCell ref="K485:L485"/>
    <mergeCell ref="C486:D486"/>
    <mergeCell ref="E486:F486"/>
    <mergeCell ref="G486:H486"/>
    <mergeCell ref="I486:J486"/>
    <mergeCell ref="K486:L486"/>
    <mergeCell ref="C489:D489"/>
    <mergeCell ref="E489:F489"/>
    <mergeCell ref="G489:H489"/>
    <mergeCell ref="I489:J489"/>
    <mergeCell ref="K489:L489"/>
    <mergeCell ref="G488:H488"/>
    <mergeCell ref="I488:J488"/>
    <mergeCell ref="K488:L488"/>
    <mergeCell ref="I544:J544"/>
    <mergeCell ref="C544:H544"/>
    <mergeCell ref="C545:H545"/>
    <mergeCell ref="C546:H546"/>
    <mergeCell ref="D507:L507"/>
    <mergeCell ref="D508:L508"/>
    <mergeCell ref="D509:L509"/>
    <mergeCell ref="B507:C509"/>
    <mergeCell ref="B510:C512"/>
    <mergeCell ref="D510:L510"/>
    <mergeCell ref="D511:L511"/>
    <mergeCell ref="D512:L512"/>
    <mergeCell ref="D513:L513"/>
    <mergeCell ref="K544:L544"/>
    <mergeCell ref="B552:N552"/>
    <mergeCell ref="B554:M554"/>
    <mergeCell ref="B572:H572"/>
    <mergeCell ref="B573:H573"/>
    <mergeCell ref="B574:H574"/>
    <mergeCell ref="K549:L549"/>
    <mergeCell ref="C549:J549"/>
    <mergeCell ref="B561:N561"/>
    <mergeCell ref="B570:N570"/>
    <mergeCell ref="I573:N573"/>
    <mergeCell ref="I574:N574"/>
    <mergeCell ref="B556:M556"/>
    <mergeCell ref="R171:R174"/>
    <mergeCell ref="S261:T309"/>
    <mergeCell ref="Q414:Q420"/>
    <mergeCell ref="S414:T420"/>
    <mergeCell ref="B591:N591"/>
    <mergeCell ref="B596:C596"/>
    <mergeCell ref="D596:H596"/>
    <mergeCell ref="I596:N596"/>
    <mergeCell ref="B610:N610"/>
    <mergeCell ref="B600:N600"/>
    <mergeCell ref="B602:N602"/>
    <mergeCell ref="B597:C597"/>
    <mergeCell ref="D597:H597"/>
    <mergeCell ref="I597:N597"/>
    <mergeCell ref="B598:C598"/>
    <mergeCell ref="D598:H598"/>
    <mergeCell ref="I598:N598"/>
    <mergeCell ref="B606:N606"/>
    <mergeCell ref="B586:C586"/>
    <mergeCell ref="D586:H586"/>
    <mergeCell ref="I586:J586"/>
    <mergeCell ref="K586:L586"/>
    <mergeCell ref="B587:C587"/>
    <mergeCell ref="D587:H587"/>
    <mergeCell ref="M543:N543"/>
    <mergeCell ref="K545:L545"/>
    <mergeCell ref="K546:L546"/>
    <mergeCell ref="K547:L547"/>
    <mergeCell ref="K548:L548"/>
    <mergeCell ref="Q422:Q427"/>
    <mergeCell ref="S422:T427"/>
    <mergeCell ref="S432:T450"/>
    <mergeCell ref="S463:T489"/>
    <mergeCell ref="Q493:Q499"/>
    <mergeCell ref="S493:T499"/>
    <mergeCell ref="S505:T521"/>
    <mergeCell ref="S524:T537"/>
    <mergeCell ref="D530:L530"/>
    <mergeCell ref="D531:L531"/>
    <mergeCell ref="B457:D457"/>
    <mergeCell ref="E457:H457"/>
    <mergeCell ref="I457:L457"/>
    <mergeCell ref="B458:D458"/>
    <mergeCell ref="E458:H458"/>
    <mergeCell ref="I458:L458"/>
    <mergeCell ref="K466:L466"/>
    <mergeCell ref="K467:L467"/>
    <mergeCell ref="S452:T458"/>
    <mergeCell ref="S131:T155"/>
    <mergeCell ref="S156:T170"/>
    <mergeCell ref="S171:T174"/>
    <mergeCell ref="B179:N179"/>
    <mergeCell ref="B206:N206"/>
    <mergeCell ref="B259:N259"/>
    <mergeCell ref="B312:N312"/>
    <mergeCell ref="B346:N346"/>
    <mergeCell ref="I545:J545"/>
    <mergeCell ref="B494:C494"/>
    <mergeCell ref="D494:L494"/>
    <mergeCell ref="B495:C495"/>
    <mergeCell ref="D495:L495"/>
    <mergeCell ref="B496:C496"/>
    <mergeCell ref="D496:L496"/>
    <mergeCell ref="B497:C497"/>
    <mergeCell ref="B503:N503"/>
    <mergeCell ref="B540:N540"/>
    <mergeCell ref="D514:L514"/>
    <mergeCell ref="D516:L516"/>
    <mergeCell ref="B513:C515"/>
    <mergeCell ref="D515:L515"/>
    <mergeCell ref="B529:C531"/>
    <mergeCell ref="D529:L529"/>
    <mergeCell ref="B608:N608"/>
    <mergeCell ref="S610:T610"/>
    <mergeCell ref="I546:J546"/>
    <mergeCell ref="I547:J547"/>
    <mergeCell ref="I548:J548"/>
    <mergeCell ref="S544:T548"/>
    <mergeCell ref="S554:T559"/>
    <mergeCell ref="S563:T568"/>
    <mergeCell ref="S572:T577"/>
    <mergeCell ref="S606:T606"/>
    <mergeCell ref="I587:J587"/>
    <mergeCell ref="K587:L587"/>
    <mergeCell ref="B589:N589"/>
    <mergeCell ref="B583:C583"/>
    <mergeCell ref="D583:H583"/>
    <mergeCell ref="I583:J583"/>
    <mergeCell ref="K583:L583"/>
    <mergeCell ref="B584:C584"/>
    <mergeCell ref="C547:H547"/>
    <mergeCell ref="C548:H548"/>
    <mergeCell ref="B555:M555"/>
    <mergeCell ref="M581:N581"/>
    <mergeCell ref="B582:C582"/>
    <mergeCell ref="D582:H582"/>
    <mergeCell ref="B594:N594"/>
    <mergeCell ref="B604:N604"/>
    <mergeCell ref="I575:N575"/>
    <mergeCell ref="I576:N576"/>
    <mergeCell ref="I577:N577"/>
    <mergeCell ref="B575:H575"/>
    <mergeCell ref="B576:H576"/>
    <mergeCell ref="B577:H577"/>
    <mergeCell ref="K582:L582"/>
    <mergeCell ref="B579:N579"/>
    <mergeCell ref="D584:H584"/>
    <mergeCell ref="I584:J584"/>
    <mergeCell ref="K584:L584"/>
    <mergeCell ref="B585:C585"/>
    <mergeCell ref="D585:H585"/>
    <mergeCell ref="I585:J585"/>
    <mergeCell ref="K585:L585"/>
    <mergeCell ref="I582:J582"/>
    <mergeCell ref="I581:L581"/>
    <mergeCell ref="B461:N461"/>
    <mergeCell ref="E464:F464"/>
    <mergeCell ref="G464:H464"/>
    <mergeCell ref="K465:L465"/>
    <mergeCell ref="B452:L452"/>
    <mergeCell ref="Q452:Q458"/>
    <mergeCell ref="B453:D453"/>
    <mergeCell ref="E453:H453"/>
    <mergeCell ref="I453:L453"/>
    <mergeCell ref="B454:D454"/>
    <mergeCell ref="E454:H454"/>
    <mergeCell ref="I454:L454"/>
    <mergeCell ref="B455:D455"/>
    <mergeCell ref="E455:H455"/>
    <mergeCell ref="I455:L455"/>
    <mergeCell ref="E447:F447"/>
    <mergeCell ref="G447:H447"/>
    <mergeCell ref="C22:N26"/>
    <mergeCell ref="K475:L475"/>
    <mergeCell ref="K473:L473"/>
    <mergeCell ref="I464:J464"/>
    <mergeCell ref="K464:L464"/>
    <mergeCell ref="G465:H465"/>
    <mergeCell ref="G466:H466"/>
    <mergeCell ref="G467:H467"/>
    <mergeCell ref="G468:H468"/>
    <mergeCell ref="G469:H469"/>
    <mergeCell ref="I465:J465"/>
    <mergeCell ref="I466:J466"/>
    <mergeCell ref="I467:J467"/>
    <mergeCell ref="I468:J468"/>
    <mergeCell ref="B456:D456"/>
    <mergeCell ref="E456:H456"/>
    <mergeCell ref="I456:L456"/>
    <mergeCell ref="I469:J469"/>
    <mergeCell ref="K468:L468"/>
    <mergeCell ref="K469:L469"/>
    <mergeCell ref="K470:L470"/>
    <mergeCell ref="K471:L471"/>
    <mergeCell ref="K472:L472"/>
    <mergeCell ref="E467:F467"/>
    <mergeCell ref="C483:D483"/>
    <mergeCell ref="E483:F483"/>
    <mergeCell ref="G483:H483"/>
    <mergeCell ref="I483:J483"/>
    <mergeCell ref="K483:L483"/>
    <mergeCell ref="C482:D482"/>
    <mergeCell ref="E482:F482"/>
    <mergeCell ref="G482:H482"/>
    <mergeCell ref="I482:J482"/>
    <mergeCell ref="K482:L482"/>
    <mergeCell ref="E468:F468"/>
    <mergeCell ref="E469:F469"/>
    <mergeCell ref="E471:F471"/>
    <mergeCell ref="E472:F472"/>
    <mergeCell ref="C481:D481"/>
    <mergeCell ref="C477:N477"/>
    <mergeCell ref="C478:D478"/>
    <mergeCell ref="E478:F478"/>
    <mergeCell ref="G478:H478"/>
    <mergeCell ref="I478:J478"/>
    <mergeCell ref="K478:L478"/>
    <mergeCell ref="C479:D479"/>
    <mergeCell ref="C484:D484"/>
    <mergeCell ref="E484:F484"/>
    <mergeCell ref="G484:H484"/>
    <mergeCell ref="I484:J484"/>
    <mergeCell ref="K484:L484"/>
    <mergeCell ref="B518:N518"/>
    <mergeCell ref="B521:N521"/>
    <mergeCell ref="B534:N534"/>
    <mergeCell ref="B537:N537"/>
    <mergeCell ref="D525:L525"/>
    <mergeCell ref="D526:L526"/>
    <mergeCell ref="B525:C525"/>
    <mergeCell ref="B526:C528"/>
    <mergeCell ref="D527:L527"/>
    <mergeCell ref="D528:L528"/>
    <mergeCell ref="D532:L532"/>
    <mergeCell ref="B506:C506"/>
    <mergeCell ref="D506:L506"/>
    <mergeCell ref="C488:D488"/>
    <mergeCell ref="E488:F488"/>
    <mergeCell ref="K487:L487"/>
    <mergeCell ref="D497:L497"/>
    <mergeCell ref="B498:C498"/>
    <mergeCell ref="D498:L498"/>
    <mergeCell ref="B430:N430"/>
    <mergeCell ref="G446:H446"/>
    <mergeCell ref="I446:J446"/>
    <mergeCell ref="K446:L446"/>
    <mergeCell ref="C444:D444"/>
    <mergeCell ref="C448:D448"/>
    <mergeCell ref="E448:F448"/>
    <mergeCell ref="G448:H448"/>
    <mergeCell ref="I448:J448"/>
    <mergeCell ref="K448:L448"/>
    <mergeCell ref="E444:F444"/>
    <mergeCell ref="G444:H444"/>
    <mergeCell ref="I444:J444"/>
    <mergeCell ref="K444:L444"/>
    <mergeCell ref="C445:D445"/>
    <mergeCell ref="K437:L437"/>
    <mergeCell ref="I439:J439"/>
    <mergeCell ref="K439:L439"/>
    <mergeCell ref="K438:L438"/>
    <mergeCell ref="C447:D447"/>
    <mergeCell ref="I447:J447"/>
    <mergeCell ref="K447:L447"/>
    <mergeCell ref="E440:F440"/>
    <mergeCell ref="G440:H440"/>
  </mergeCells>
  <conditionalFormatting sqref="R117">
    <cfRule type="cellIs" dxfId="53" priority="46" operator="equal">
      <formula>"OK"</formula>
    </cfRule>
    <cfRule type="cellIs" dxfId="52" priority="45" operator="notEqual">
      <formula>"OK"</formula>
    </cfRule>
  </conditionalFormatting>
  <conditionalFormatting sqref="R171">
    <cfRule type="cellIs" dxfId="51" priority="38" operator="equal">
      <formula>"OK"</formula>
    </cfRule>
    <cfRule type="cellIs" dxfId="50" priority="37" operator="notEqual">
      <formula>"OK"</formula>
    </cfRule>
  </conditionalFormatting>
  <conditionalFormatting sqref="R216">
    <cfRule type="cellIs" dxfId="49" priority="96" operator="equal">
      <formula>"OK"</formula>
    </cfRule>
    <cfRule type="cellIs" dxfId="48" priority="95" operator="notEqual">
      <formula>"OK"</formula>
    </cfRule>
  </conditionalFormatting>
  <conditionalFormatting sqref="R226">
    <cfRule type="cellIs" dxfId="47" priority="35" operator="notEqual">
      <formula>"OK"</formula>
    </cfRule>
    <cfRule type="cellIs" dxfId="46" priority="36" operator="equal">
      <formula>"OK"</formula>
    </cfRule>
  </conditionalFormatting>
  <conditionalFormatting sqref="R236">
    <cfRule type="cellIs" dxfId="45" priority="34" operator="equal">
      <formula>"OK"</formula>
    </cfRule>
    <cfRule type="cellIs" dxfId="44" priority="33" operator="notEqual">
      <formula>"OK"</formula>
    </cfRule>
  </conditionalFormatting>
  <conditionalFormatting sqref="R246">
    <cfRule type="cellIs" dxfId="43" priority="31" operator="notEqual">
      <formula>"OK"</formula>
    </cfRule>
    <cfRule type="cellIs" dxfId="42" priority="32" operator="equal">
      <formula>"OK"</formula>
    </cfRule>
  </conditionalFormatting>
  <conditionalFormatting sqref="R256">
    <cfRule type="cellIs" dxfId="41" priority="30" operator="equal">
      <formula>"OK"</formula>
    </cfRule>
    <cfRule type="cellIs" dxfId="40" priority="29" operator="notEqual">
      <formula>"OK"</formula>
    </cfRule>
  </conditionalFormatting>
  <conditionalFormatting sqref="R269">
    <cfRule type="cellIs" dxfId="39" priority="86" operator="equal">
      <formula>"OK"</formula>
    </cfRule>
    <cfRule type="cellIs" dxfId="38" priority="85" operator="notEqual">
      <formula>"OK"</formula>
    </cfRule>
  </conditionalFormatting>
  <conditionalFormatting sqref="R279">
    <cfRule type="cellIs" dxfId="37" priority="27" operator="notEqual">
      <formula>"OK"</formula>
    </cfRule>
    <cfRule type="cellIs" dxfId="36" priority="28" operator="equal">
      <formula>"OK"</formula>
    </cfRule>
  </conditionalFormatting>
  <conditionalFormatting sqref="R289">
    <cfRule type="cellIs" dxfId="35" priority="25" operator="notEqual">
      <formula>"OK"</formula>
    </cfRule>
    <cfRule type="cellIs" dxfId="34" priority="26" operator="equal">
      <formula>"OK"</formula>
    </cfRule>
  </conditionalFormatting>
  <conditionalFormatting sqref="R299">
    <cfRule type="cellIs" dxfId="33" priority="23" operator="notEqual">
      <formula>"OK"</formula>
    </cfRule>
    <cfRule type="cellIs" dxfId="32" priority="24" operator="equal">
      <formula>"OK"</formula>
    </cfRule>
  </conditionalFormatting>
  <conditionalFormatting sqref="R309">
    <cfRule type="cellIs" dxfId="31" priority="21" operator="notEqual">
      <formula>"OK"</formula>
    </cfRule>
    <cfRule type="cellIs" dxfId="30" priority="22" operator="equal">
      <formula>"OK"</formula>
    </cfRule>
  </conditionalFormatting>
  <conditionalFormatting sqref="R322">
    <cfRule type="cellIs" dxfId="29" priority="75" operator="notEqual">
      <formula>"OK"</formula>
    </cfRule>
    <cfRule type="cellIs" dxfId="28" priority="76" operator="equal">
      <formula>"OK"</formula>
    </cfRule>
  </conditionalFormatting>
  <conditionalFormatting sqref="R332">
    <cfRule type="cellIs" dxfId="27" priority="20" operator="equal">
      <formula>"OK"</formula>
    </cfRule>
    <cfRule type="cellIs" dxfId="26" priority="19" operator="notEqual">
      <formula>"OK"</formula>
    </cfRule>
  </conditionalFormatting>
  <conditionalFormatting sqref="R342">
    <cfRule type="cellIs" dxfId="25" priority="18" operator="equal">
      <formula>"OK"</formula>
    </cfRule>
    <cfRule type="cellIs" dxfId="24" priority="17" operator="notEqual">
      <formula>"OK"</formula>
    </cfRule>
  </conditionalFormatting>
  <conditionalFormatting sqref="R356">
    <cfRule type="cellIs" dxfId="23" priority="65" operator="notEqual">
      <formula>"OK"</formula>
    </cfRule>
    <cfRule type="cellIs" dxfId="22" priority="66" operator="equal">
      <formula>"OK"</formula>
    </cfRule>
  </conditionalFormatting>
  <conditionalFormatting sqref="R366">
    <cfRule type="cellIs" dxfId="21" priority="11" operator="notEqual">
      <formula>"OK"</formula>
    </cfRule>
    <cfRule type="cellIs" dxfId="20" priority="12" operator="equal">
      <formula>"OK"</formula>
    </cfRule>
  </conditionalFormatting>
  <conditionalFormatting sqref="R376">
    <cfRule type="cellIs" dxfId="19" priority="10" operator="equal">
      <formula>"OK"</formula>
    </cfRule>
    <cfRule type="cellIs" dxfId="18" priority="9" operator="notEqual">
      <formula>"OK"</formula>
    </cfRule>
  </conditionalFormatting>
  <conditionalFormatting sqref="R386">
    <cfRule type="cellIs" dxfId="17" priority="5" operator="notEqual">
      <formula>"OK"</formula>
    </cfRule>
    <cfRule type="cellIs" dxfId="16" priority="6" operator="equal">
      <formula>"OK"</formula>
    </cfRule>
  </conditionalFormatting>
  <conditionalFormatting sqref="R401">
    <cfRule type="cellIs" dxfId="15" priority="53" operator="notEqual">
      <formula>"OK"</formula>
    </cfRule>
    <cfRule type="cellIs" dxfId="14" priority="54" operator="equal">
      <formula>"OK"</formula>
    </cfRule>
  </conditionalFormatting>
  <conditionalFormatting sqref="R412">
    <cfRule type="cellIs" dxfId="13" priority="52" operator="equal">
      <formula>"OK"</formula>
    </cfRule>
    <cfRule type="cellIs" dxfId="12" priority="51" operator="notEqual">
      <formula>"OK"</formula>
    </cfRule>
  </conditionalFormatting>
  <conditionalFormatting sqref="R440">
    <cfRule type="cellIs" dxfId="11" priority="49" operator="notEqual">
      <formula>"OK"</formula>
    </cfRule>
    <cfRule type="cellIs" dxfId="10" priority="50" operator="equal">
      <formula>"OK"</formula>
    </cfRule>
  </conditionalFormatting>
  <conditionalFormatting sqref="R450">
    <cfRule type="cellIs" dxfId="9" priority="47" operator="notEqual">
      <formula>"OK"</formula>
    </cfRule>
    <cfRule type="cellIs" dxfId="8" priority="48" operator="equal">
      <formula>"OK"</formula>
    </cfRule>
  </conditionalFormatting>
  <conditionalFormatting sqref="R475">
    <cfRule type="cellIs" dxfId="7" priority="43" operator="notEqual">
      <formula>"OK"</formula>
    </cfRule>
    <cfRule type="cellIs" dxfId="6" priority="44" operator="equal">
      <formula>"OK"</formula>
    </cfRule>
  </conditionalFormatting>
  <conditionalFormatting sqref="R489">
    <cfRule type="cellIs" dxfId="5" priority="41" operator="notEqual">
      <formula>"OK"</formula>
    </cfRule>
    <cfRule type="cellIs" dxfId="4" priority="42" operator="equal">
      <formula>"OK"</formula>
    </cfRule>
  </conditionalFormatting>
  <conditionalFormatting sqref="R499">
    <cfRule type="cellIs" dxfId="3" priority="39" operator="notEqual">
      <formula>"OK"</formula>
    </cfRule>
    <cfRule type="cellIs" dxfId="2" priority="40" operator="equal">
      <formula>"OK"</formula>
    </cfRule>
  </conditionalFormatting>
  <conditionalFormatting sqref="R549">
    <cfRule type="cellIs" dxfId="1" priority="2" operator="equal">
      <formula>"OK"</formula>
    </cfRule>
    <cfRule type="cellIs" dxfId="0" priority="1" operator="notEqual">
      <formula>"OK"</formula>
    </cfRule>
  </conditionalFormatting>
  <dataValidations xWindow="244" yWindow="937" count="6">
    <dataValidation allowBlank="1" showInputMessage="1" showErrorMessage="1" promptTitle="Approval and Issue of PF" prompt="Amend this to be relevant for your entity" sqref="B119:B121 I121" xr:uid="{B893B1FA-B29E-4130-8C33-5E6478E1670B}"/>
    <dataValidation type="list" allowBlank="1" showInputMessage="1" showErrorMessage="1" sqref="B209:B215 B219:B225 B229:B235 B239:B245 B249:B255" xr:uid="{AFEE212E-E6F4-4A69-8A2C-CBBDC7D2DF51}">
      <formula1>$B$53:$B$61</formula1>
    </dataValidation>
    <dataValidation type="list" allowBlank="1" showInputMessage="1" showErrorMessage="1" sqref="B262:B268 B272:B278 B282:B288 B292:B298 B302:B308" xr:uid="{CE26F486-BC8B-4FA7-A539-B3BCFD781248}">
      <formula1>$B$65:$B$71</formula1>
    </dataValidation>
    <dataValidation type="list" allowBlank="1" showInputMessage="1" showErrorMessage="1" sqref="B315:B321 B325:B331 B335:B341" xr:uid="{9BB5D969-7F7B-4697-82CC-28C8CB26DFD4}">
      <formula1>$B$84:$B$86</formula1>
    </dataValidation>
    <dataValidation type="list" allowBlank="1" showInputMessage="1" showErrorMessage="1" sqref="B349:B355 B359:B365 B369:B375" xr:uid="{0F9DF323-5ACA-4510-98DB-E8A6988D515D}">
      <formula1>$B$97:$B$100</formula1>
    </dataValidation>
    <dataValidation type="list" allowBlank="1" showInputMessage="1" showErrorMessage="1" sqref="B379:B385" xr:uid="{49480D3F-1FD2-4372-BDED-2F08AF8E09A1}">
      <formula1>$B$104:$B$104</formula1>
    </dataValidation>
  </dataValidations>
  <printOptions horizontalCentered="1"/>
  <pageMargins left="0.23622047244094491" right="0.23622047244094491" top="0.39370078740157483" bottom="0.39370078740157483" header="0.11811023622047245" footer="0.11811023622047245"/>
  <pageSetup paperSize="9" scale="80" fitToHeight="2" orientation="landscape" cellComments="atEnd" useFirstPageNumber="1" r:id="rId1"/>
  <rowBreaks count="15" manualBreakCount="15">
    <brk id="29" max="14" man="1"/>
    <brk id="46" max="14" man="1"/>
    <brk id="76" max="14" man="1"/>
    <brk id="126" max="14" man="1"/>
    <brk id="176" max="14" man="1"/>
    <brk id="204" max="14" man="1"/>
    <brk id="257" max="14" man="1"/>
    <brk id="310" max="16383" man="1"/>
    <brk id="344" max="14" man="1"/>
    <brk id="388" max="14" man="1"/>
    <brk id="428" max="16383" man="1"/>
    <brk id="459" max="14" man="1"/>
    <brk id="501" max="14" man="1"/>
    <brk id="538" max="14" man="1"/>
    <brk id="578" max="14" man="1"/>
  </rowBreaks>
  <extLst>
    <ext xmlns:x14="http://schemas.microsoft.com/office/spreadsheetml/2009/9/main" uri="{78C0D931-6437-407d-A8EE-F0AAD7539E65}">
      <x14:conditionalFormattings>
        <x14:conditionalFormatting xmlns:xm="http://schemas.microsoft.com/office/excel/2006/main">
          <x14:cfRule type="cellIs" priority="97" operator="equal" id="{2B3EE438-5805-4E01-A738-610B4D2A1F70}">
            <xm:f>Sheet1!$A$1</xm:f>
            <x14:dxf>
              <font>
                <color rgb="FF9C0006"/>
              </font>
              <fill>
                <patternFill>
                  <bgColor rgb="FFFFC7CE"/>
                </patternFill>
              </fill>
            </x14:dxf>
          </x14:cfRule>
          <xm:sqref>B185</xm:sqref>
        </x14:conditionalFormatting>
      </x14:conditionalFormattings>
    </ext>
    <ext xmlns:x14="http://schemas.microsoft.com/office/spreadsheetml/2009/9/main" uri="{CCE6A557-97BC-4b89-ADB6-D9C93CAAB3DF}">
      <x14:dataValidations xmlns:xm="http://schemas.microsoft.com/office/excel/2006/main" xWindow="244" yWindow="937" count="2">
        <x14:dataValidation type="list" allowBlank="1" showInputMessage="1" showErrorMessage="1" xr:uid="{77F92AC7-2D05-4598-9C2E-FDB1CE493E5B}">
          <x14:formula1>
            <xm:f>Sheet1!$A$1:$A$3</xm:f>
          </x14:formula1>
          <xm:sqref>B185</xm:sqref>
        </x14:dataValidation>
        <x14:dataValidation type="list" allowBlank="1" showInputMessage="1" showErrorMessage="1" xr:uid="{203C5B03-FB57-4E7C-AF15-EC15421BD884}">
          <x14:formula1>
            <xm:f>Sheet1!$A$5:$A$6</xm:f>
          </x14:formula1>
          <xm:sqref>C434:D439 C444:D449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33AF-B2B3-435E-B6B0-A139096218FF}">
  <dimension ref="A1:A6"/>
  <sheetViews>
    <sheetView workbookViewId="0">
      <selection activeCell="A3" sqref="A3"/>
    </sheetView>
  </sheetViews>
  <sheetFormatPr defaultRowHeight="14.5" x14ac:dyDescent="0.35"/>
  <sheetData>
    <row r="1" spans="1:1" x14ac:dyDescent="0.35">
      <c r="A1" t="s">
        <v>299</v>
      </c>
    </row>
    <row r="2" spans="1:1" x14ac:dyDescent="0.35">
      <c r="A2" t="s">
        <v>300</v>
      </c>
    </row>
    <row r="3" spans="1:1" x14ac:dyDescent="0.35">
      <c r="A3" t="s">
        <v>301</v>
      </c>
    </row>
    <row r="5" spans="1:1" x14ac:dyDescent="0.35">
      <c r="A5" t="s">
        <v>213</v>
      </c>
    </row>
    <row r="6" spans="1:1" x14ac:dyDescent="0.35">
      <c r="A6" t="s">
        <v>214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BC" ma:contentTypeID="0x0101007F55D9E324541740BF6388CE644271508300E2BC93329986EF44BBDC2A9EF47D7868" ma:contentTypeVersion="54" ma:contentTypeDescription="Default content type used for tagging unspecified files including those migrated from AuthoDox. Users need to correct the files content type when editing." ma:contentTypeScope="" ma:versionID="7cdd0030d24f6ad1767c6b24464b9dd7">
  <xsd:schema xmlns:xsd="http://www.w3.org/2001/XMLSchema" xmlns:xs="http://www.w3.org/2001/XMLSchema" xmlns:p="http://schemas.microsoft.com/office/2006/metadata/properties" xmlns:ns2="43619995-018f-4e2c-8089-9af5b1b4449f" xmlns:ns3="http://schemas.microsoft.com/sharepoint/v3/fields" xmlns:ns4="86ff2545-424e-41e2-b804-9e3bc561fde3" targetNamespace="http://schemas.microsoft.com/office/2006/metadata/properties" ma:root="true" ma:fieldsID="1eb2e1df4501d85a6c2cb2f1449f390f" ns2:_="" ns3:_="" ns4:_="">
    <xsd:import namespace="43619995-018f-4e2c-8089-9af5b1b4449f"/>
    <xsd:import namespace="http://schemas.microsoft.com/sharepoint/v3/fields"/>
    <xsd:import namespace="86ff2545-424e-41e2-b804-9e3bc561fde3"/>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ff2545-424e-41e2-b804-9e3bc561fde3"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86ff2545-424e-41e2-b804-9e3bc561fde3">EXRB-703580460-14018</_dlc_DocId>
    <_dlc_DocIdUrl xmlns="86ff2545-424e-41e2-b804-9e3bc561fde3">
      <Url>https://xrbgovt.sharepoint.com/sites/FinalPronouncements/_layouts/15/DocIdRedir.aspx?ID=EXRB-703580460-14018</Url>
      <Description>EXRB-703580460-14018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4c02815c-28df-484f-9884-3bf00d466f96" ContentTypeId="0x0101007F55D9E324541740BF6388CE6442715083" PreviousValue="false"/>
</file>

<file path=customXml/itemProps1.xml><?xml version="1.0" encoding="utf-8"?>
<ds:datastoreItem xmlns:ds="http://schemas.openxmlformats.org/officeDocument/2006/customXml" ds:itemID="{63F63D84-CFAC-4C2B-A3C7-53670189D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86ff2545-424e-41e2-b804-9e3bc561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61AB60-D456-412F-9B38-F285EF66C7C6}">
  <ds:schemaRefs>
    <ds:schemaRef ds:uri="http://schemas.microsoft.com/sharepoint/v3/contenttype/forms"/>
  </ds:schemaRefs>
</ds:datastoreItem>
</file>

<file path=customXml/itemProps3.xml><?xml version="1.0" encoding="utf-8"?>
<ds:datastoreItem xmlns:ds="http://schemas.openxmlformats.org/officeDocument/2006/customXml" ds:itemID="{732F52AE-604B-47FD-A847-B9D91ED73519}">
  <ds:schemaRef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microsoft.com/sharepoint/v3/fields"/>
    <ds:schemaRef ds:uri="43619995-018f-4e2c-8089-9af5b1b4449f"/>
    <ds:schemaRef ds:uri="86ff2545-424e-41e2-b804-9e3bc561fde3"/>
    <ds:schemaRef ds:uri="http://schemas.microsoft.com/office/2006/metadata/properti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167F914C-7585-4066-9C59-2259EDD3FB7B}">
  <ds:schemaRefs>
    <ds:schemaRef ds:uri="http://schemas.microsoft.com/sharepoint/events"/>
  </ds:schemaRefs>
</ds:datastoreItem>
</file>

<file path=customXml/itemProps5.xml><?xml version="1.0" encoding="utf-8"?>
<ds:datastoreItem xmlns:ds="http://schemas.openxmlformats.org/officeDocument/2006/customXml" ds:itemID="{A1CC433C-26DD-4628-83E7-B2FA34DD2C1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How to use</vt:lpstr>
      <vt:lpstr>Tier 3 - Template </vt:lpstr>
      <vt:lpstr>Sheet1</vt:lpstr>
      <vt:lpstr>'How to use'!Print_Area</vt:lpstr>
      <vt:lpstr>'Tier 3 - Template '!Print_Area</vt:lpstr>
      <vt:lpstr>'Tier 3 - Template '!Print_Titles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Template for PBE SFR-C (NFP) Jan19</dc:subject>
  <dc:creator>Lisa Kelsey</dc:creator>
  <cp:keywords/>
  <dc:description/>
  <cp:lastModifiedBy>Alex Stainer</cp:lastModifiedBy>
  <cp:revision/>
  <dcterms:created xsi:type="dcterms:W3CDTF">2011-11-04T01:17:58Z</dcterms:created>
  <dcterms:modified xsi:type="dcterms:W3CDTF">2025-08-25T23:21:30Z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0x0101007F55D9E324541740BF6388CE644271508300E2BC93329986EF44BBDC2A9EF47D7868</vt:lpwstr>
  </property>
  <property fmtid="{D5CDD505-2E9C-101B-9397-08002B2CF9AE}" pid="3" name="_dlc_DocIdItemGuid">
    <vt:lpwstr>b48494c9-1efa-4d43-a597-523aafb527a6</vt:lpwstr>
  </property>
</Properties>
</file>